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0"/>
  </bookViews>
  <sheets>
    <sheet name="2a" sheetId="1" r:id="rId1"/>
    <sheet name="3" sheetId="2" r:id="rId2"/>
    <sheet name="4" sheetId="3" r:id="rId3"/>
    <sheet name="5" sheetId="4" r:id="rId4"/>
  </sheets>
  <definedNames/>
  <calcPr fullCalcOnLoad="1"/>
</workbook>
</file>

<file path=xl/sharedStrings.xml><?xml version="1.0" encoding="utf-8"?>
<sst xmlns="http://schemas.openxmlformats.org/spreadsheetml/2006/main" count="267" uniqueCount="188">
  <si>
    <t>4.</t>
  </si>
  <si>
    <t>Dział</t>
  </si>
  <si>
    <t>Rozdział</t>
  </si>
  <si>
    <t>§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</si>
  <si>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</si>
  <si>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</si>
  <si>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</si>
  <si>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</si>
  <si>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</si>
  <si>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</si>
  <si>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</si>
  <si>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</si>
  <si>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</si>
  <si>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</si>
  <si>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</si>
  <si>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</si>
  <si>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</si>
  <si>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</si>
  <si>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</si>
  <si>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</si>
  <si>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</si>
  <si>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</si>
  <si>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</si>
  <si>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</si>
  <si>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</si>
  <si>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</si>
  <si>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</si>
  <si>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</si>
  <si>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</si>
  <si>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</si>
  <si>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</si>
  <si>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</si>
  <si>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</si>
  <si>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</si>
  <si>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</si>
  <si>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</si>
  <si>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</si>
  <si>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</si>
  <si>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</si>
  <si>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</si>
  <si>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</si>
  <si>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</si>
  <si>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</si>
  <si>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</si>
  <si>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</si>
  <si>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</si>
  <si>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>Nazwa zadania inwestycyjnego</t>
  </si>
  <si>
    <t>Papiery wartościowe (obligacje)</t>
  </si>
  <si>
    <t>Wykup papierów wartościowych (obligacji)</t>
  </si>
  <si>
    <t>Dochody</t>
  </si>
  <si>
    <t>§ 944</t>
  </si>
  <si>
    <t>Wynik budżetu</t>
  </si>
  <si>
    <t>6050</t>
  </si>
  <si>
    <t>600</t>
  </si>
  <si>
    <t>60016</t>
  </si>
  <si>
    <t xml:space="preserve">Miejsko - Gminny Ośrodek Kultury </t>
  </si>
  <si>
    <t>Miejsko - Gminna Biblioteka Publiczna</t>
  </si>
  <si>
    <t>Nazwa zadania</t>
  </si>
  <si>
    <t>Organizacja wypoczynku letniego</t>
  </si>
  <si>
    <t>dotacje</t>
  </si>
  <si>
    <t>6639</t>
  </si>
  <si>
    <t>Urząd Marszałkowski</t>
  </si>
  <si>
    <t>Plan</t>
  </si>
  <si>
    <t>inne</t>
  </si>
  <si>
    <t>dochody własne</t>
  </si>
  <si>
    <t>kredyty, pożyczki obligacje</t>
  </si>
  <si>
    <t>środki o których mowa w
art. 5 ust. 1 pkt 2 i 3 uofp.</t>
  </si>
  <si>
    <t>Nazwa sołectwa</t>
  </si>
  <si>
    <t>Kwota /zł/</t>
  </si>
  <si>
    <t>Nowa Maliszewa</t>
  </si>
  <si>
    <t>Henrysin</t>
  </si>
  <si>
    <t>Chruszczewka Włościańska</t>
  </si>
  <si>
    <t>Wólka Dolna</t>
  </si>
  <si>
    <t>Nowa Wieś</t>
  </si>
  <si>
    <t>Bojary</t>
  </si>
  <si>
    <t>Albinów</t>
  </si>
  <si>
    <t>Kutyski</t>
  </si>
  <si>
    <t>Dębe</t>
  </si>
  <si>
    <t>Telaki</t>
  </si>
  <si>
    <t>Trzciniec Mały</t>
  </si>
  <si>
    <t>Dybów</t>
  </si>
  <si>
    <t>Wyszomierz</t>
  </si>
  <si>
    <t>Łomna</t>
  </si>
  <si>
    <t>Stara Maliszewa</t>
  </si>
  <si>
    <t>Jakubiki</t>
  </si>
  <si>
    <t>Żochy</t>
  </si>
  <si>
    <t xml:space="preserve">Ogółem 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</si>
  <si>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</si>
  <si>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</si>
  <si>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</si>
  <si>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</si>
  <si>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</si>
  <si>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</si>
  <si>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Wólka Okrąglik</t>
  </si>
  <si>
    <t>Organizacja imprez kulturalnych</t>
  </si>
  <si>
    <t>Jednostki nie należące do sektora finansów publicznych</t>
  </si>
  <si>
    <t>Rytele Święckie</t>
  </si>
  <si>
    <t>Tosie</t>
  </si>
  <si>
    <t>Chruszczewka Szlachecka</t>
  </si>
  <si>
    <t>6060</t>
  </si>
  <si>
    <t>§ 950</t>
  </si>
  <si>
    <t>Trzciniec Duży</t>
  </si>
  <si>
    <t xml:space="preserve">Dział </t>
  </si>
  <si>
    <t>Nazwa zadania przedsięwzięcia</t>
  </si>
  <si>
    <t>Krupy</t>
  </si>
  <si>
    <t>RAZEM</t>
  </si>
  <si>
    <t>Grzymały</t>
  </si>
  <si>
    <t>Nowy Buczyn,  Buczyn Dworski</t>
  </si>
  <si>
    <t>Zakup materiałów do remontu dróg gminnych</t>
  </si>
  <si>
    <t>Zakup materiałów do remontu drogi</t>
  </si>
  <si>
    <t xml:space="preserve">Zakup kostki brukowej do wykonania chodnika przy drodze gminnej </t>
  </si>
  <si>
    <t>Żwirowanie dróg (zakup żwiru)</t>
  </si>
  <si>
    <t>Remont drogi gminnej (zakup materiałów)</t>
  </si>
  <si>
    <t>Kosów Ruski</t>
  </si>
  <si>
    <t>Remont świetlicy wiejskiej w Jakubikach</t>
  </si>
  <si>
    <t>Sągole</t>
  </si>
  <si>
    <t>Remont świetlicy wiejskiej</t>
  </si>
  <si>
    <t>Remont świetlicy wiejskiej w Telakch</t>
  </si>
  <si>
    <t>010</t>
  </si>
  <si>
    <t>01010</t>
  </si>
  <si>
    <t>700</t>
  </si>
  <si>
    <t>70005</t>
  </si>
  <si>
    <t>754</t>
  </si>
  <si>
    <t>75412</t>
  </si>
  <si>
    <t>710</t>
  </si>
  <si>
    <t>71095</t>
  </si>
  <si>
    <t>Regionalne partnerstwo samorządów Mazowsza dla aktywizacji społeczeństwa informacyjnego w zakresie e-administracji i geoinformacji – Projekt ASI (2016-2018)</t>
  </si>
  <si>
    <t>Powiat Sokołowski</t>
  </si>
  <si>
    <t>Dotacje udzielone w 2017 roku z budżetu podmiotom należącym i nie należącym do sektora finansów publicznych</t>
  </si>
  <si>
    <t>Plan wydatków majątkowych na 2017 rok</t>
  </si>
  <si>
    <t>Przychody i rozchody budżetu w 2017 r.</t>
  </si>
  <si>
    <t>Kwota 2017 r</t>
  </si>
  <si>
    <t>Plan wydatków na przedsięwzięcia realizowane w ramach Funduszu sołeckiego w roku 2017</t>
  </si>
  <si>
    <t>Zakup materiałów do remont dróg gminnych na terenie sołectwa</t>
  </si>
  <si>
    <t>Zakup materiałów do remontu dróg gminnych na terenie sołectwa</t>
  </si>
  <si>
    <t>Zakup materiałów do remontu dróg gminnych (kruszywo)</t>
  </si>
  <si>
    <t>Zakup materiałów do remontu dróg gminnych, w tym zakup przepustu</t>
  </si>
  <si>
    <t>Budowa chodnika przy drodze gminnej</t>
  </si>
  <si>
    <t>Zakup materiałów do remontu dróg gminnych (dostawa betonu)</t>
  </si>
  <si>
    <t>Zakup samochodu specjalistycznego dla OSP Dybów</t>
  </si>
  <si>
    <t>Zakup wyposażenia dla jednostki OSP Wólka Okrąglik</t>
  </si>
  <si>
    <t>Remont budynku świetlicy wiejskiej - wykonanie ocieplenia i elewacji</t>
  </si>
  <si>
    <t xml:space="preserve">Zakup materiałow do remontu świetlicy i placu przed świetlicą w Chruszczewce Włościańskiej </t>
  </si>
  <si>
    <t>Zakup wyposażenia do świetlicy wiejskiej w Starej Maliszewie</t>
  </si>
  <si>
    <t>Remont  świetlicy wiejskiej w Grzymałach</t>
  </si>
  <si>
    <t>Wykonanie sufitu w świetlicy wiejskiej w Tosiach</t>
  </si>
  <si>
    <t>Zakup kosiarki samojezdnej</t>
  </si>
  <si>
    <t>Buczyn Szlachecki</t>
  </si>
  <si>
    <t>Zakup zastawy stołowej dla 50 osób</t>
  </si>
  <si>
    <t xml:space="preserve">Remont świetlicy wiejskiej w Sągolach </t>
  </si>
  <si>
    <t>Zakup okien z montażem</t>
  </si>
  <si>
    <t>Ułożenie kostki przed świetlicą wiejską(utwardzenie placu wraz z ułożeniem)</t>
  </si>
  <si>
    <t>Doposażenie placu zabaw</t>
  </si>
  <si>
    <t>Zakup i montaż zabawek dla dzieci na placu zabaw przy świetlicy</t>
  </si>
  <si>
    <t>Budowa rozdzielczej sieci wodociągowej wraz z przyłączami w m. Albinów gmina Kosów Lacki (2016-2017)</t>
  </si>
  <si>
    <t>60014</t>
  </si>
  <si>
    <t>6300</t>
  </si>
  <si>
    <t>851</t>
  </si>
  <si>
    <t>85121</t>
  </si>
  <si>
    <t>Pomoc finansowa dla Powiatu Sokołowskiego na realizację inwestycji pn. "Odbudowa drogi kategorii powiatowej nr 3901W (od km 0+631 do km 1+890) w miejscowości Nowa Maliszewa, gmina Kosów Lacki" (2017)</t>
  </si>
  <si>
    <t>Pomoc finansowa dla Powiatu Sokołowskiego na realizację zadania inwestycyjnego pn. „Przebudowa drogi kategorii powiatowej nr 4217W ul. Armii Krajowej w Kosowie Lacki od km 0+000,00 do km 0+350,00 (2017)</t>
  </si>
  <si>
    <t>Pomoc finansowa dla Powiatu Sokołwskiego na realizację inwestycji pn. "Odbudowa dróg kategorii powiatowej nr 4217W (od km 1+770 do km 2+755) i nr 3901W (od km 0+000 do km 0+631) w miejscowości Stara Maliszewa, gm. Kosów Lacki" (2017)</t>
  </si>
  <si>
    <t>Przebudowa ul. Leśnej w Kosowie Lackim (2015-2017)</t>
  </si>
  <si>
    <t>Budowa drogi gminnej nr 390420W Telaki - Łomna położonej na terenie gminy Kosów Lacki (2016-2017)</t>
  </si>
  <si>
    <t>Odbudowa drogi gminnej nr 390412W Wólka Okrąglik - Guty położonej na terenie gminy Kosów Lacki (2016-2017)</t>
  </si>
  <si>
    <t>Przebudowa drogi gminnej wewnętrznej działka nr 258 w miejscowości Henrysin gmina Kosów Lacki (2017)</t>
  </si>
  <si>
    <t xml:space="preserve"> Budowa chodnika przy drodze gminnej w miejscowości Rytele Święckie na terenie gminy Kosów Lacki (2017)</t>
  </si>
  <si>
    <t>Wykup gruntów (2017)</t>
  </si>
  <si>
    <t>Zakup sprzętu na potrzeby gabinetu rehabilitacyjnego (2017)</t>
  </si>
  <si>
    <t>Zastosowanie odnawialnych źródeł energii poprzez instalacje wykorzystujące energię słońca na terenie gminy Kosów Lacki (2016-2017)</t>
  </si>
  <si>
    <t>Odbudowa świetlicy wiejskiej w miejscowości Stara Maliszewa, gmina Kosów Lacki (2016-2017)</t>
  </si>
  <si>
    <t>Zakup kosiarki samojezdnej do utrzymania placu przy świetlicy wiejskiej w Nowym Buczynie (2017)</t>
  </si>
  <si>
    <t>Adaptacja budynku na potrzeby świetlicy wiejskiej w miejscowości Wólka Okrąglik, gmina Kosów Lacki (2017)</t>
  </si>
  <si>
    <t>801</t>
  </si>
  <si>
    <t>80104</t>
  </si>
  <si>
    <t>Termomodernizacja budynku użyteczności publicznej położonego na działce nr 83 w Kosowie Lackim (2017)</t>
  </si>
  <si>
    <t>Zakup zabawek na plac zabaw przy Gminnym Przedszkolu w Kosowie Lackim (2017)</t>
  </si>
  <si>
    <t>85111</t>
  </si>
  <si>
    <t>6220</t>
  </si>
  <si>
    <t>Zakup samochodu specjalistycznego dla OSP Dybów (2017)</t>
  </si>
  <si>
    <t>Samodzielny Publiczny Zakład Opieki Zdrowotnej w Sokołowie Podlaskim</t>
  </si>
  <si>
    <t>Dotacja dla Samodzielnego Publicznego Zakładu Opieki Zdrowotnej w Sokołowie Podlaskim na modernizację Oddziału Chorób Wewnętrznych (2017)</t>
  </si>
  <si>
    <t>Pomoc finansowa dla Powiatu Sokołowskiego na realizację inwestycji pn. "Przebudowa drogi kategorii powiatowej w miejscowości Łomna - Etap I" (2017)</t>
  </si>
  <si>
    <t>Budowa drogi gminnej Nr 390404W ul. Targowa - Henrysin położonej na terenie gminy Kosów Lacki (2016-2017)</t>
  </si>
  <si>
    <t>Przebudowa drogi gminnej Nr 390416W ul. Spacerowa w Kosowie Lackim (2015-2017)</t>
  </si>
  <si>
    <t xml:space="preserve">Zakup wyposażenia do świetlicy wiejskiej </t>
  </si>
  <si>
    <t>Miasto Sokołów Podlaski</t>
  </si>
  <si>
    <t>Budowa oczyszczalni ścieków w Kosowie Lackim (2015-2018)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</si>
</sst>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5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5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3" fontId="9" fillId="0" borderId="0" xfId="0" applyNumberFormat="1" applyFont="1" applyAlignment="1">
      <alignment/>
    </xf>
    <xf numFmtId="3" fontId="16" fillId="0" borderId="1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64" fillId="33" borderId="10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1" fontId="66" fillId="0" borderId="10" xfId="0" applyNumberFormat="1" applyFont="1" applyBorder="1" applyAlignment="1">
      <alignment horizontal="center" vertical="top"/>
    </xf>
    <xf numFmtId="4" fontId="66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65" fillId="0" borderId="15" xfId="0" applyFont="1" applyBorder="1" applyAlignment="1">
      <alignment vertical="top" wrapText="1"/>
    </xf>
    <xf numFmtId="49" fontId="65" fillId="0" borderId="10" xfId="0" applyNumberFormat="1" applyFont="1" applyBorder="1" applyAlignment="1">
      <alignment horizontal="left" vertical="center"/>
    </xf>
    <xf numFmtId="49" fontId="65" fillId="0" borderId="15" xfId="0" applyNumberFormat="1" applyFont="1" applyBorder="1" applyAlignment="1">
      <alignment horizontal="left" vertical="center"/>
    </xf>
    <xf numFmtId="4" fontId="65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top" wrapText="1"/>
    </xf>
    <xf numFmtId="49" fontId="65" fillId="0" borderId="15" xfId="0" applyNumberFormat="1" applyFont="1" applyBorder="1" applyAlignment="1">
      <alignment horizontal="left" vertical="top"/>
    </xf>
    <xf numFmtId="4" fontId="22" fillId="0" borderId="10" xfId="0" applyNumberFormat="1" applyFont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center"/>
    </xf>
    <xf numFmtId="49" fontId="65" fillId="0" borderId="15" xfId="0" applyNumberFormat="1" applyFont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horizontal="center"/>
    </xf>
    <xf numFmtId="49" fontId="66" fillId="0" borderId="15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66" fillId="0" borderId="17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workbookViewId="0" topLeftCell="B24">
      <selection activeCell="E27" sqref="E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6" t="s">
        <v>27</v>
      </c>
    </row>
    <row r="3" spans="1:11" s="13" customFormat="1" ht="19.5" customHeight="1">
      <c r="A3" s="95" t="s">
        <v>37</v>
      </c>
      <c r="B3" s="95" t="s">
        <v>1</v>
      </c>
      <c r="C3" s="95" t="s">
        <v>26</v>
      </c>
      <c r="D3" s="95" t="s">
        <v>3</v>
      </c>
      <c r="E3" s="96" t="s">
        <v>46</v>
      </c>
      <c r="F3" s="97" t="s">
        <v>62</v>
      </c>
      <c r="G3" s="102" t="s">
        <v>40</v>
      </c>
      <c r="H3" s="102"/>
      <c r="I3" s="102"/>
      <c r="J3" s="102"/>
      <c r="K3" s="102"/>
    </row>
    <row r="4" spans="1:11" s="13" customFormat="1" ht="29.25" customHeight="1">
      <c r="A4" s="95"/>
      <c r="B4" s="95"/>
      <c r="C4" s="95"/>
      <c r="D4" s="95"/>
      <c r="E4" s="96"/>
      <c r="F4" s="98"/>
      <c r="G4" s="96" t="s">
        <v>64</v>
      </c>
      <c r="H4" s="96" t="s">
        <v>65</v>
      </c>
      <c r="I4" s="96" t="s">
        <v>66</v>
      </c>
      <c r="J4" s="97" t="s">
        <v>59</v>
      </c>
      <c r="K4" s="97" t="s">
        <v>63</v>
      </c>
    </row>
    <row r="5" spans="1:11" s="13" customFormat="1" ht="19.5" customHeight="1">
      <c r="A5" s="95"/>
      <c r="B5" s="95"/>
      <c r="C5" s="95"/>
      <c r="D5" s="95"/>
      <c r="E5" s="96"/>
      <c r="F5" s="98"/>
      <c r="G5" s="96"/>
      <c r="H5" s="96"/>
      <c r="I5" s="96"/>
      <c r="J5" s="98"/>
      <c r="K5" s="98"/>
    </row>
    <row r="6" spans="1:11" s="13" customFormat="1" ht="19.5" customHeight="1">
      <c r="A6" s="95"/>
      <c r="B6" s="95"/>
      <c r="C6" s="95"/>
      <c r="D6" s="95"/>
      <c r="E6" s="96"/>
      <c r="F6" s="99"/>
      <c r="G6" s="96"/>
      <c r="H6" s="96"/>
      <c r="I6" s="96"/>
      <c r="J6" s="99"/>
      <c r="K6" s="99"/>
    </row>
    <row r="7" spans="1:11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40.5" customHeight="1">
      <c r="A8" s="46">
        <v>1</v>
      </c>
      <c r="B8" s="44" t="s">
        <v>118</v>
      </c>
      <c r="C8" s="44" t="s">
        <v>119</v>
      </c>
      <c r="D8" s="44" t="s">
        <v>52</v>
      </c>
      <c r="E8" s="47" t="s">
        <v>154</v>
      </c>
      <c r="F8" s="56">
        <v>200000</v>
      </c>
      <c r="G8" s="56">
        <v>200000</v>
      </c>
      <c r="H8" s="56">
        <v>0</v>
      </c>
      <c r="I8" s="56">
        <v>0</v>
      </c>
      <c r="J8" s="56">
        <v>0</v>
      </c>
      <c r="K8" s="47">
        <v>0</v>
      </c>
    </row>
    <row r="9" spans="1:11" ht="77.25" customHeight="1">
      <c r="A9" s="46">
        <v>2</v>
      </c>
      <c r="B9" s="44" t="s">
        <v>53</v>
      </c>
      <c r="C9" s="44" t="s">
        <v>155</v>
      </c>
      <c r="D9" s="44" t="s">
        <v>156</v>
      </c>
      <c r="E9" s="47" t="s">
        <v>159</v>
      </c>
      <c r="F9" s="56">
        <v>110000</v>
      </c>
      <c r="G9" s="56">
        <v>110000</v>
      </c>
      <c r="H9" s="56">
        <v>0</v>
      </c>
      <c r="I9" s="56">
        <v>0</v>
      </c>
      <c r="J9" s="56">
        <v>0</v>
      </c>
      <c r="K9" s="47">
        <v>0</v>
      </c>
    </row>
    <row r="10" spans="1:11" ht="75" customHeight="1">
      <c r="A10" s="46">
        <v>3</v>
      </c>
      <c r="B10" s="44" t="s">
        <v>53</v>
      </c>
      <c r="C10" s="44" t="s">
        <v>155</v>
      </c>
      <c r="D10" s="44" t="s">
        <v>156</v>
      </c>
      <c r="E10" s="47" t="s">
        <v>160</v>
      </c>
      <c r="F10" s="56">
        <v>80000</v>
      </c>
      <c r="G10" s="56">
        <v>80000</v>
      </c>
      <c r="H10" s="56">
        <v>0</v>
      </c>
      <c r="I10" s="56">
        <v>0</v>
      </c>
      <c r="J10" s="56">
        <v>0</v>
      </c>
      <c r="K10" s="47">
        <v>0</v>
      </c>
    </row>
    <row r="11" spans="1:11" ht="79.5" customHeight="1">
      <c r="A11" s="46">
        <v>4</v>
      </c>
      <c r="B11" s="44" t="s">
        <v>53</v>
      </c>
      <c r="C11" s="44" t="s">
        <v>155</v>
      </c>
      <c r="D11" s="44" t="s">
        <v>156</v>
      </c>
      <c r="E11" s="47" t="s">
        <v>161</v>
      </c>
      <c r="F11" s="56">
        <v>140000</v>
      </c>
      <c r="G11" s="56">
        <v>140000</v>
      </c>
      <c r="H11" s="56">
        <v>0</v>
      </c>
      <c r="I11" s="56">
        <v>0</v>
      </c>
      <c r="J11" s="56">
        <v>0</v>
      </c>
      <c r="K11" s="47">
        <v>0</v>
      </c>
    </row>
    <row r="12" spans="1:11" ht="64.5" customHeight="1">
      <c r="A12" s="46">
        <v>5</v>
      </c>
      <c r="B12" s="44" t="s">
        <v>53</v>
      </c>
      <c r="C12" s="44" t="s">
        <v>155</v>
      </c>
      <c r="D12" s="44" t="s">
        <v>156</v>
      </c>
      <c r="E12" s="47" t="s">
        <v>182</v>
      </c>
      <c r="F12" s="56">
        <v>250000</v>
      </c>
      <c r="G12" s="56">
        <v>250000</v>
      </c>
      <c r="H12" s="56">
        <v>0</v>
      </c>
      <c r="I12" s="56">
        <v>0</v>
      </c>
      <c r="J12" s="56">
        <v>0</v>
      </c>
      <c r="K12" s="47">
        <v>0</v>
      </c>
    </row>
    <row r="13" spans="1:11" ht="30" customHeight="1">
      <c r="A13" s="46">
        <v>6</v>
      </c>
      <c r="B13" s="44" t="s">
        <v>53</v>
      </c>
      <c r="C13" s="44" t="s">
        <v>54</v>
      </c>
      <c r="D13" s="44" t="s">
        <v>52</v>
      </c>
      <c r="E13" s="47" t="s">
        <v>162</v>
      </c>
      <c r="F13" s="56">
        <v>30000</v>
      </c>
      <c r="G13" s="56">
        <v>30000</v>
      </c>
      <c r="H13" s="56">
        <v>0</v>
      </c>
      <c r="I13" s="56">
        <v>0</v>
      </c>
      <c r="J13" s="56">
        <v>0</v>
      </c>
      <c r="K13" s="47">
        <v>0</v>
      </c>
    </row>
    <row r="14" spans="1:11" ht="40.5" customHeight="1">
      <c r="A14" s="46">
        <v>7</v>
      </c>
      <c r="B14" s="44" t="s">
        <v>53</v>
      </c>
      <c r="C14" s="44" t="s">
        <v>54</v>
      </c>
      <c r="D14" s="44" t="s">
        <v>52</v>
      </c>
      <c r="E14" s="47" t="s">
        <v>163</v>
      </c>
      <c r="F14" s="56">
        <v>50000</v>
      </c>
      <c r="G14" s="56">
        <v>50000</v>
      </c>
      <c r="H14" s="56">
        <v>0</v>
      </c>
      <c r="I14" s="56">
        <v>0</v>
      </c>
      <c r="J14" s="56">
        <v>0</v>
      </c>
      <c r="K14" s="47">
        <v>0</v>
      </c>
    </row>
    <row r="15" spans="1:11" ht="40.5" customHeight="1">
      <c r="A15" s="46">
        <v>8</v>
      </c>
      <c r="B15" s="44" t="s">
        <v>53</v>
      </c>
      <c r="C15" s="44" t="s">
        <v>54</v>
      </c>
      <c r="D15" s="44" t="s">
        <v>52</v>
      </c>
      <c r="E15" s="47" t="s">
        <v>164</v>
      </c>
      <c r="F15" s="56">
        <v>250000</v>
      </c>
      <c r="G15" s="56">
        <v>250000</v>
      </c>
      <c r="H15" s="56">
        <v>0</v>
      </c>
      <c r="I15" s="56">
        <v>0</v>
      </c>
      <c r="J15" s="56">
        <v>0</v>
      </c>
      <c r="K15" s="47">
        <v>0</v>
      </c>
    </row>
    <row r="16" spans="1:11" ht="35.25" customHeight="1">
      <c r="A16" s="46">
        <v>9</v>
      </c>
      <c r="B16" s="44" t="s">
        <v>53</v>
      </c>
      <c r="C16" s="44" t="s">
        <v>54</v>
      </c>
      <c r="D16" s="44" t="s">
        <v>52</v>
      </c>
      <c r="E16" s="47" t="s">
        <v>184</v>
      </c>
      <c r="F16" s="56">
        <v>550000</v>
      </c>
      <c r="G16" s="56">
        <v>550000</v>
      </c>
      <c r="H16" s="56">
        <v>0</v>
      </c>
      <c r="I16" s="56">
        <v>0</v>
      </c>
      <c r="J16" s="56">
        <v>0</v>
      </c>
      <c r="K16" s="47">
        <v>0</v>
      </c>
    </row>
    <row r="17" spans="1:11" ht="39.75" customHeight="1">
      <c r="A17" s="46">
        <v>10</v>
      </c>
      <c r="B17" s="44" t="s">
        <v>53</v>
      </c>
      <c r="C17" s="44" t="s">
        <v>54</v>
      </c>
      <c r="D17" s="44" t="s">
        <v>52</v>
      </c>
      <c r="E17" s="47" t="s">
        <v>165</v>
      </c>
      <c r="F17" s="56">
        <v>50000</v>
      </c>
      <c r="G17" s="56">
        <v>50000</v>
      </c>
      <c r="H17" s="56">
        <v>0</v>
      </c>
      <c r="I17" s="56">
        <v>0</v>
      </c>
      <c r="J17" s="56">
        <v>0</v>
      </c>
      <c r="K17" s="47">
        <v>0</v>
      </c>
    </row>
    <row r="18" spans="1:11" ht="39" customHeight="1">
      <c r="A18" s="46">
        <v>11</v>
      </c>
      <c r="B18" s="44" t="s">
        <v>53</v>
      </c>
      <c r="C18" s="44" t="s">
        <v>54</v>
      </c>
      <c r="D18" s="44" t="s">
        <v>52</v>
      </c>
      <c r="E18" s="47" t="s">
        <v>183</v>
      </c>
      <c r="F18" s="56">
        <v>500000</v>
      </c>
      <c r="G18" s="56">
        <v>500000</v>
      </c>
      <c r="H18" s="56">
        <v>0</v>
      </c>
      <c r="I18" s="56">
        <v>0</v>
      </c>
      <c r="J18" s="56">
        <v>0</v>
      </c>
      <c r="K18" s="47">
        <v>0</v>
      </c>
    </row>
    <row r="19" spans="1:11" ht="38.25" customHeight="1">
      <c r="A19" s="46">
        <v>12</v>
      </c>
      <c r="B19" s="44" t="s">
        <v>53</v>
      </c>
      <c r="C19" s="44" t="s">
        <v>54</v>
      </c>
      <c r="D19" s="44" t="s">
        <v>52</v>
      </c>
      <c r="E19" s="47" t="s">
        <v>166</v>
      </c>
      <c r="F19" s="56">
        <v>14441</v>
      </c>
      <c r="G19" s="56">
        <v>14441</v>
      </c>
      <c r="H19" s="56">
        <v>0</v>
      </c>
      <c r="I19" s="56">
        <v>0</v>
      </c>
      <c r="J19" s="56">
        <v>0</v>
      </c>
      <c r="K19" s="47">
        <v>0</v>
      </c>
    </row>
    <row r="20" spans="1:11" ht="38.25" customHeight="1">
      <c r="A20" s="46">
        <v>13</v>
      </c>
      <c r="B20" s="44" t="s">
        <v>120</v>
      </c>
      <c r="C20" s="44" t="s">
        <v>121</v>
      </c>
      <c r="D20" s="44" t="s">
        <v>52</v>
      </c>
      <c r="E20" s="47" t="s">
        <v>175</v>
      </c>
      <c r="F20" s="56">
        <v>43500</v>
      </c>
      <c r="G20" s="56">
        <v>43500</v>
      </c>
      <c r="H20" s="56">
        <v>0</v>
      </c>
      <c r="I20" s="56">
        <v>0</v>
      </c>
      <c r="J20" s="56">
        <v>0</v>
      </c>
      <c r="K20" s="47">
        <v>0</v>
      </c>
    </row>
    <row r="21" spans="1:11" ht="21.75" customHeight="1">
      <c r="A21" s="46">
        <v>14</v>
      </c>
      <c r="B21" s="44" t="s">
        <v>120</v>
      </c>
      <c r="C21" s="44" t="s">
        <v>121</v>
      </c>
      <c r="D21" s="44" t="s">
        <v>99</v>
      </c>
      <c r="E21" s="47" t="s">
        <v>167</v>
      </c>
      <c r="F21" s="56">
        <v>30000</v>
      </c>
      <c r="G21" s="56">
        <v>30000</v>
      </c>
      <c r="H21" s="56">
        <v>0</v>
      </c>
      <c r="I21" s="56">
        <v>0</v>
      </c>
      <c r="J21" s="56">
        <v>0</v>
      </c>
      <c r="K21" s="47">
        <v>0</v>
      </c>
    </row>
    <row r="22" spans="1:11" ht="60.75" customHeight="1">
      <c r="A22" s="46">
        <v>15</v>
      </c>
      <c r="B22" s="44" t="s">
        <v>124</v>
      </c>
      <c r="C22" s="44" t="s">
        <v>125</v>
      </c>
      <c r="D22" s="44" t="s">
        <v>60</v>
      </c>
      <c r="E22" s="47" t="s">
        <v>126</v>
      </c>
      <c r="F22" s="56">
        <v>3602</v>
      </c>
      <c r="G22" s="56">
        <v>3602</v>
      </c>
      <c r="H22" s="56">
        <v>0</v>
      </c>
      <c r="I22" s="56">
        <v>0</v>
      </c>
      <c r="J22" s="56">
        <v>0</v>
      </c>
      <c r="K22" s="47">
        <v>0</v>
      </c>
    </row>
    <row r="23" spans="1:11" ht="36.75" customHeight="1">
      <c r="A23" s="46">
        <v>16</v>
      </c>
      <c r="B23" s="44" t="s">
        <v>122</v>
      </c>
      <c r="C23" s="44" t="s">
        <v>123</v>
      </c>
      <c r="D23" s="34" t="s">
        <v>99</v>
      </c>
      <c r="E23" s="47" t="s">
        <v>179</v>
      </c>
      <c r="F23" s="56">
        <v>20038</v>
      </c>
      <c r="G23" s="56">
        <v>20038</v>
      </c>
      <c r="H23" s="56">
        <v>0</v>
      </c>
      <c r="I23" s="56">
        <v>0</v>
      </c>
      <c r="J23" s="56">
        <v>0</v>
      </c>
      <c r="K23" s="47">
        <v>0</v>
      </c>
    </row>
    <row r="24" spans="1:11" ht="36.75" customHeight="1">
      <c r="A24" s="46">
        <v>17</v>
      </c>
      <c r="B24" s="44" t="s">
        <v>173</v>
      </c>
      <c r="C24" s="44" t="s">
        <v>174</v>
      </c>
      <c r="D24" s="34" t="s">
        <v>99</v>
      </c>
      <c r="E24" s="47" t="s">
        <v>176</v>
      </c>
      <c r="F24" s="56">
        <v>47000</v>
      </c>
      <c r="G24" s="56">
        <v>47000</v>
      </c>
      <c r="H24" s="56">
        <v>0</v>
      </c>
      <c r="I24" s="56">
        <v>0</v>
      </c>
      <c r="J24" s="56">
        <v>0</v>
      </c>
      <c r="K24" s="47">
        <v>0</v>
      </c>
    </row>
    <row r="25" spans="1:11" ht="55.5" customHeight="1">
      <c r="A25" s="46">
        <v>18</v>
      </c>
      <c r="B25" s="44" t="s">
        <v>157</v>
      </c>
      <c r="C25" s="44" t="s">
        <v>177</v>
      </c>
      <c r="D25" s="34" t="s">
        <v>178</v>
      </c>
      <c r="E25" s="47" t="s">
        <v>181</v>
      </c>
      <c r="F25" s="56">
        <v>6000</v>
      </c>
      <c r="G25" s="56">
        <v>6000</v>
      </c>
      <c r="H25" s="56">
        <v>0</v>
      </c>
      <c r="I25" s="56">
        <v>0</v>
      </c>
      <c r="J25" s="56">
        <v>0</v>
      </c>
      <c r="K25" s="47">
        <v>0</v>
      </c>
    </row>
    <row r="26" spans="1:11" ht="36.75" customHeight="1">
      <c r="A26" s="46">
        <v>19</v>
      </c>
      <c r="B26" s="44" t="s">
        <v>157</v>
      </c>
      <c r="C26" s="44" t="s">
        <v>158</v>
      </c>
      <c r="D26" s="34" t="s">
        <v>99</v>
      </c>
      <c r="E26" s="47" t="s">
        <v>168</v>
      </c>
      <c r="F26" s="56">
        <v>12000</v>
      </c>
      <c r="G26" s="56">
        <v>12000</v>
      </c>
      <c r="H26" s="56">
        <v>0</v>
      </c>
      <c r="I26" s="56">
        <v>0</v>
      </c>
      <c r="J26" s="56">
        <v>0</v>
      </c>
      <c r="K26" s="47">
        <v>0</v>
      </c>
    </row>
    <row r="27" spans="1:11" ht="33.75" customHeight="1">
      <c r="A27" s="46">
        <v>20</v>
      </c>
      <c r="B27" s="50">
        <v>900</v>
      </c>
      <c r="C27" s="50">
        <v>90001</v>
      </c>
      <c r="D27" s="50">
        <v>6050</v>
      </c>
      <c r="E27" s="54" t="s">
        <v>187</v>
      </c>
      <c r="F27" s="56">
        <v>4500000</v>
      </c>
      <c r="G27" s="56">
        <v>1000000</v>
      </c>
      <c r="H27" s="56">
        <v>3500000</v>
      </c>
      <c r="I27" s="56">
        <v>0</v>
      </c>
      <c r="J27" s="56">
        <v>0</v>
      </c>
      <c r="K27" s="56">
        <v>0</v>
      </c>
    </row>
    <row r="28" spans="1:11" ht="54" customHeight="1">
      <c r="A28" s="46">
        <v>21</v>
      </c>
      <c r="B28" s="50">
        <v>900</v>
      </c>
      <c r="C28" s="50">
        <v>90005</v>
      </c>
      <c r="D28" s="50">
        <v>6050</v>
      </c>
      <c r="E28" s="54" t="s">
        <v>169</v>
      </c>
      <c r="F28" s="56">
        <v>50000</v>
      </c>
      <c r="G28" s="56">
        <v>50000</v>
      </c>
      <c r="H28" s="56">
        <v>0</v>
      </c>
      <c r="I28" s="56">
        <v>0</v>
      </c>
      <c r="J28" s="56">
        <v>0</v>
      </c>
      <c r="K28" s="56">
        <v>0</v>
      </c>
    </row>
    <row r="29" spans="1:11" ht="39" customHeight="1">
      <c r="A29" s="46">
        <v>22</v>
      </c>
      <c r="B29" s="50">
        <v>921</v>
      </c>
      <c r="C29" s="50">
        <v>92109</v>
      </c>
      <c r="D29" s="71">
        <v>6050</v>
      </c>
      <c r="E29" s="54" t="s">
        <v>170</v>
      </c>
      <c r="F29" s="56">
        <v>180000</v>
      </c>
      <c r="G29" s="56">
        <v>180000</v>
      </c>
      <c r="H29" s="56">
        <v>0</v>
      </c>
      <c r="I29" s="56">
        <v>0</v>
      </c>
      <c r="J29" s="56">
        <v>0</v>
      </c>
      <c r="K29" s="56">
        <v>0</v>
      </c>
    </row>
    <row r="30" spans="1:11" ht="39" customHeight="1">
      <c r="A30" s="46">
        <v>23</v>
      </c>
      <c r="B30" s="50">
        <v>921</v>
      </c>
      <c r="C30" s="50">
        <v>92109</v>
      </c>
      <c r="D30" s="71">
        <v>6050</v>
      </c>
      <c r="E30" s="54" t="s">
        <v>172</v>
      </c>
      <c r="F30" s="56">
        <v>30000</v>
      </c>
      <c r="G30" s="56">
        <v>30000</v>
      </c>
      <c r="H30" s="56">
        <v>0</v>
      </c>
      <c r="I30" s="56">
        <v>0</v>
      </c>
      <c r="J30" s="56">
        <v>0</v>
      </c>
      <c r="K30" s="56">
        <v>0</v>
      </c>
    </row>
    <row r="31" spans="1:11" ht="39.75" customHeight="1">
      <c r="A31" s="46">
        <v>24</v>
      </c>
      <c r="B31" s="50">
        <v>921</v>
      </c>
      <c r="C31" s="50">
        <v>92109</v>
      </c>
      <c r="D31" s="50">
        <v>6060</v>
      </c>
      <c r="E31" s="47" t="s">
        <v>171</v>
      </c>
      <c r="F31" s="56">
        <v>9007</v>
      </c>
      <c r="G31" s="56">
        <v>9007</v>
      </c>
      <c r="H31" s="56">
        <v>0</v>
      </c>
      <c r="I31" s="56">
        <v>0</v>
      </c>
      <c r="J31" s="56">
        <v>0</v>
      </c>
      <c r="K31" s="56">
        <v>0</v>
      </c>
    </row>
    <row r="32" spans="1:12" ht="22.5" customHeight="1">
      <c r="A32" s="100" t="s">
        <v>44</v>
      </c>
      <c r="B32" s="100"/>
      <c r="C32" s="100"/>
      <c r="D32" s="100"/>
      <c r="E32" s="100"/>
      <c r="F32" s="49">
        <f>SUM(F8:F31)</f>
        <v>7155588</v>
      </c>
      <c r="G32" s="49">
        <f>SUM(G8:G31)</f>
        <v>3655588</v>
      </c>
      <c r="H32" s="49">
        <f>SUM(H8:H31)</f>
        <v>3500000</v>
      </c>
      <c r="I32" s="49">
        <f>SUM(I8:I31)</f>
        <v>0</v>
      </c>
      <c r="J32" s="49">
        <f>SUM(J8:J26)</f>
        <v>0</v>
      </c>
      <c r="K32" s="49">
        <f>SUM(K8:K26)</f>
        <v>0</v>
      </c>
      <c r="L32" s="65"/>
    </row>
    <row r="33" ht="12.75">
      <c r="F33" s="39"/>
    </row>
    <row r="34" ht="12.75">
      <c r="G34" s="39"/>
    </row>
    <row r="39" ht="12.75">
      <c r="A39" s="41"/>
    </row>
    <row r="40" ht="12.75">
      <c r="A40" s="41"/>
    </row>
    <row r="41" ht="12.75">
      <c r="A41" s="48"/>
    </row>
    <row r="42" spans="1:5" ht="12.75">
      <c r="A42" s="48"/>
      <c r="B42" s="48"/>
      <c r="C42" s="48"/>
      <c r="D42" s="48"/>
      <c r="E42" s="48"/>
    </row>
  </sheetData>
  <sheetProtection/>
  <mergeCells count="14">
    <mergeCell ref="A32:E32"/>
    <mergeCell ref="A1:K1"/>
    <mergeCell ref="G3:K3"/>
    <mergeCell ref="G4:G6"/>
    <mergeCell ref="H4:H6"/>
    <mergeCell ref="I4:I6"/>
    <mergeCell ref="J4:J6"/>
    <mergeCell ref="K4:K6"/>
    <mergeCell ref="B3:B6"/>
    <mergeCell ref="C3:C6"/>
    <mergeCell ref="D3:D6"/>
    <mergeCell ref="E3:E6"/>
    <mergeCell ref="A3:A6"/>
    <mergeCell ref="F3:F6"/>
  </mergeCells>
  <printOptions horizontalCentered="1"/>
  <pageMargins left="0.5118110236220472" right="0.3937007874015748" top="0.910625" bottom="0.7874015748031497" header="0.5118110236220472" footer="0.5118110236220472"/>
  <pageSetup fitToHeight="1" fitToWidth="1" horizontalDpi="600" verticalDpi="600" orientation="portrait" paperSize="9" scale="59" r:id="rId1"/>
  <headerFooter alignWithMargins="0">
    <oddHeader>&amp;R&amp;9Załącznik nr &amp;A
do Uchwały Nr XXI/150/2017 Rady Miasta i Gminy Kosów Lacki
z dnia 27 lutego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H10" sqref="H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05" t="s">
        <v>130</v>
      </c>
      <c r="B1" s="105"/>
      <c r="C1" s="105"/>
      <c r="D1" s="105"/>
    </row>
    <row r="2" ht="6.75" customHeight="1">
      <c r="A2" s="10"/>
    </row>
    <row r="3" ht="12.75">
      <c r="D3" s="7" t="s">
        <v>27</v>
      </c>
    </row>
    <row r="4" spans="1:4" ht="15" customHeight="1">
      <c r="A4" s="106" t="s">
        <v>37</v>
      </c>
      <c r="B4" s="106" t="s">
        <v>4</v>
      </c>
      <c r="C4" s="107" t="s">
        <v>38</v>
      </c>
      <c r="D4" s="107" t="s">
        <v>131</v>
      </c>
    </row>
    <row r="5" spans="1:4" ht="15" customHeight="1">
      <c r="A5" s="106"/>
      <c r="B5" s="106"/>
      <c r="C5" s="106"/>
      <c r="D5" s="107"/>
    </row>
    <row r="6" spans="1:4" ht="15.75" customHeight="1">
      <c r="A6" s="106"/>
      <c r="B6" s="106"/>
      <c r="C6" s="106"/>
      <c r="D6" s="107"/>
    </row>
    <row r="7" spans="1:4" s="33" customFormat="1" ht="9.75" customHeight="1">
      <c r="A7" s="31">
        <v>1</v>
      </c>
      <c r="B7" s="31">
        <v>2</v>
      </c>
      <c r="C7" s="31">
        <v>3</v>
      </c>
      <c r="D7" s="32">
        <v>4</v>
      </c>
    </row>
    <row r="8" spans="1:4" s="17" customFormat="1" ht="13.5" customHeight="1">
      <c r="A8" s="20" t="s">
        <v>6</v>
      </c>
      <c r="B8" s="21" t="s">
        <v>49</v>
      </c>
      <c r="C8" s="20"/>
      <c r="D8" s="68">
        <v>21960000</v>
      </c>
    </row>
    <row r="9" spans="1:4" ht="15.75" customHeight="1">
      <c r="A9" s="20" t="s">
        <v>7</v>
      </c>
      <c r="B9" s="21" t="s">
        <v>5</v>
      </c>
      <c r="C9" s="20"/>
      <c r="D9" s="68">
        <v>27568000</v>
      </c>
    </row>
    <row r="10" spans="1:4" ht="14.25" customHeight="1">
      <c r="A10" s="20" t="s">
        <v>8</v>
      </c>
      <c r="B10" s="21" t="s">
        <v>51</v>
      </c>
      <c r="C10" s="22"/>
      <c r="D10" s="67">
        <f>D8-D9</f>
        <v>-5608000</v>
      </c>
    </row>
    <row r="11" spans="1:4" ht="18.75" customHeight="1">
      <c r="A11" s="103" t="s">
        <v>15</v>
      </c>
      <c r="B11" s="104"/>
      <c r="C11" s="22"/>
      <c r="D11" s="67">
        <f>SUM(D12:D19)</f>
        <v>6200000</v>
      </c>
    </row>
    <row r="12" spans="1:4" ht="21.75" customHeight="1">
      <c r="A12" s="20" t="s">
        <v>6</v>
      </c>
      <c r="B12" s="23" t="s">
        <v>10</v>
      </c>
      <c r="C12" s="20" t="s">
        <v>16</v>
      </c>
      <c r="D12" s="67">
        <v>0</v>
      </c>
    </row>
    <row r="13" spans="1:4" ht="18.75" customHeight="1">
      <c r="A13" s="24" t="s">
        <v>7</v>
      </c>
      <c r="B13" s="22" t="s">
        <v>11</v>
      </c>
      <c r="C13" s="20" t="s">
        <v>16</v>
      </c>
      <c r="D13" s="52">
        <v>3500000</v>
      </c>
    </row>
    <row r="14" spans="1:4" ht="31.5" customHeight="1">
      <c r="A14" s="20" t="s">
        <v>8</v>
      </c>
      <c r="B14" s="25" t="s">
        <v>41</v>
      </c>
      <c r="C14" s="20" t="s">
        <v>30</v>
      </c>
      <c r="D14" s="51">
        <v>0</v>
      </c>
    </row>
    <row r="15" spans="1:4" ht="15.75" customHeight="1">
      <c r="A15" s="24" t="s">
        <v>0</v>
      </c>
      <c r="B15" s="22" t="s">
        <v>18</v>
      </c>
      <c r="C15" s="20" t="s">
        <v>31</v>
      </c>
      <c r="D15" s="51">
        <v>0</v>
      </c>
    </row>
    <row r="16" spans="1:4" ht="15" customHeight="1">
      <c r="A16" s="20" t="s">
        <v>9</v>
      </c>
      <c r="B16" s="22" t="s">
        <v>42</v>
      </c>
      <c r="C16" s="20" t="s">
        <v>50</v>
      </c>
      <c r="D16" s="51">
        <v>0</v>
      </c>
    </row>
    <row r="17" spans="1:4" ht="16.5" customHeight="1">
      <c r="A17" s="24" t="s">
        <v>12</v>
      </c>
      <c r="B17" s="22" t="s">
        <v>13</v>
      </c>
      <c r="C17" s="20" t="s">
        <v>17</v>
      </c>
      <c r="D17" s="53">
        <v>0</v>
      </c>
    </row>
    <row r="18" spans="1:4" ht="15" customHeight="1">
      <c r="A18" s="20" t="s">
        <v>14</v>
      </c>
      <c r="B18" s="22" t="s">
        <v>47</v>
      </c>
      <c r="C18" s="20" t="s">
        <v>39</v>
      </c>
      <c r="D18" s="35">
        <v>0</v>
      </c>
    </row>
    <row r="19" spans="1:4" ht="15" customHeight="1">
      <c r="A19" s="20" t="s">
        <v>19</v>
      </c>
      <c r="B19" s="26" t="s">
        <v>29</v>
      </c>
      <c r="C19" s="20" t="s">
        <v>100</v>
      </c>
      <c r="D19" s="35">
        <v>2700000</v>
      </c>
    </row>
    <row r="20" spans="1:4" ht="18.75" customHeight="1">
      <c r="A20" s="103" t="s">
        <v>43</v>
      </c>
      <c r="B20" s="104"/>
      <c r="C20" s="20"/>
      <c r="D20" s="68">
        <f>SUM(D21:D27)</f>
        <v>592000</v>
      </c>
    </row>
    <row r="21" spans="1:4" ht="16.5" customHeight="1">
      <c r="A21" s="20" t="s">
        <v>6</v>
      </c>
      <c r="B21" s="22" t="s">
        <v>32</v>
      </c>
      <c r="C21" s="20" t="s">
        <v>21</v>
      </c>
      <c r="D21" s="68">
        <v>492000</v>
      </c>
    </row>
    <row r="22" spans="1:4" ht="13.5" customHeight="1">
      <c r="A22" s="24" t="s">
        <v>7</v>
      </c>
      <c r="B22" s="27" t="s">
        <v>20</v>
      </c>
      <c r="C22" s="24" t="s">
        <v>21</v>
      </c>
      <c r="D22" s="69">
        <v>100000</v>
      </c>
    </row>
    <row r="23" spans="1:4" ht="38.25" customHeight="1">
      <c r="A23" s="20" t="s">
        <v>8</v>
      </c>
      <c r="B23" s="28" t="s">
        <v>35</v>
      </c>
      <c r="C23" s="20" t="s">
        <v>36</v>
      </c>
      <c r="D23" s="68">
        <v>0</v>
      </c>
    </row>
    <row r="24" spans="1:4" ht="14.25" customHeight="1">
      <c r="A24" s="24" t="s">
        <v>0</v>
      </c>
      <c r="B24" s="27" t="s">
        <v>33</v>
      </c>
      <c r="C24" s="24" t="s">
        <v>28</v>
      </c>
      <c r="D24" s="38">
        <v>0</v>
      </c>
    </row>
    <row r="25" spans="1:4" ht="15.75" customHeight="1">
      <c r="A25" s="20" t="s">
        <v>9</v>
      </c>
      <c r="B25" s="22" t="s">
        <v>34</v>
      </c>
      <c r="C25" s="20" t="s">
        <v>23</v>
      </c>
      <c r="D25" s="37">
        <v>0</v>
      </c>
    </row>
    <row r="26" spans="1:4" ht="15" customHeight="1">
      <c r="A26" s="29" t="s">
        <v>12</v>
      </c>
      <c r="B26" s="26" t="s">
        <v>48</v>
      </c>
      <c r="C26" s="29" t="s">
        <v>24</v>
      </c>
      <c r="D26" s="36">
        <v>0</v>
      </c>
    </row>
    <row r="27" spans="1:6" ht="16.5" customHeight="1">
      <c r="A27" s="29" t="s">
        <v>14</v>
      </c>
      <c r="B27" s="26" t="s">
        <v>25</v>
      </c>
      <c r="C27" s="30" t="s">
        <v>22</v>
      </c>
      <c r="D27" s="66">
        <v>0</v>
      </c>
      <c r="E27" s="12"/>
      <c r="F27" s="12"/>
    </row>
    <row r="28" spans="1:3" ht="12.75">
      <c r="A28" s="3"/>
      <c r="B28" s="4"/>
      <c r="C28" s="14"/>
    </row>
    <row r="29" spans="1:2" ht="12.75">
      <c r="A29" s="15"/>
      <c r="B29" s="14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3 
do Uchwały  Nr XXI/150/2017 Rady Miasta i Gminy Kosów Lacki 
z dnia 27 lutego 2017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H10" sqref="H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101" t="s">
        <v>128</v>
      </c>
      <c r="B1" s="101"/>
      <c r="C1" s="101"/>
      <c r="D1" s="101"/>
      <c r="E1" s="101"/>
      <c r="F1" s="101"/>
      <c r="G1" s="101"/>
      <c r="H1" s="101"/>
    </row>
    <row r="2" spans="5:8" ht="19.5" customHeight="1">
      <c r="E2" s="5"/>
      <c r="F2" s="5"/>
      <c r="G2" s="5"/>
      <c r="H2" s="5"/>
    </row>
    <row r="3" ht="19.5" customHeight="1">
      <c r="H3" s="8"/>
    </row>
    <row r="4" spans="1:8" ht="19.5" customHeight="1">
      <c r="A4" s="108" t="s">
        <v>37</v>
      </c>
      <c r="B4" s="108" t="s">
        <v>1</v>
      </c>
      <c r="C4" s="108" t="s">
        <v>2</v>
      </c>
      <c r="D4" s="108" t="s">
        <v>45</v>
      </c>
      <c r="E4" s="108" t="s">
        <v>4</v>
      </c>
      <c r="F4" s="122" t="s">
        <v>89</v>
      </c>
      <c r="G4" s="123"/>
      <c r="H4" s="124"/>
    </row>
    <row r="5" spans="1:8" ht="19.5" customHeight="1">
      <c r="A5" s="109"/>
      <c r="B5" s="109"/>
      <c r="C5" s="109"/>
      <c r="D5" s="109"/>
      <c r="E5" s="109"/>
      <c r="F5" s="72" t="s">
        <v>90</v>
      </c>
      <c r="G5" s="72" t="s">
        <v>91</v>
      </c>
      <c r="H5" s="72" t="s">
        <v>92</v>
      </c>
    </row>
    <row r="6" spans="1:8" ht="7.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pans="1:8" ht="27.75" customHeight="1">
      <c r="A7" s="119" t="s">
        <v>87</v>
      </c>
      <c r="B7" s="120"/>
      <c r="C7" s="120"/>
      <c r="D7" s="121"/>
      <c r="E7" s="57" t="s">
        <v>88</v>
      </c>
      <c r="F7" s="110"/>
      <c r="G7" s="111"/>
      <c r="H7" s="112"/>
    </row>
    <row r="8" spans="1:8" ht="27.75" customHeight="1">
      <c r="A8" s="62">
        <v>1</v>
      </c>
      <c r="B8" s="62">
        <v>710</v>
      </c>
      <c r="C8" s="62">
        <v>71095</v>
      </c>
      <c r="D8" s="62">
        <v>6639</v>
      </c>
      <c r="E8" s="64" t="s">
        <v>61</v>
      </c>
      <c r="F8" s="45">
        <v>0</v>
      </c>
      <c r="G8" s="45">
        <v>0</v>
      </c>
      <c r="H8" s="45">
        <v>3602</v>
      </c>
    </row>
    <row r="9" spans="1:8" ht="27.75" customHeight="1">
      <c r="A9" s="62">
        <v>2</v>
      </c>
      <c r="B9" s="62">
        <v>600</v>
      </c>
      <c r="C9" s="62">
        <v>60014</v>
      </c>
      <c r="D9" s="62">
        <v>6300</v>
      </c>
      <c r="E9" s="64" t="s">
        <v>127</v>
      </c>
      <c r="F9" s="45">
        <v>0</v>
      </c>
      <c r="G9" s="45">
        <v>0</v>
      </c>
      <c r="H9" s="45">
        <v>580000</v>
      </c>
    </row>
    <row r="10" spans="1:8" ht="27.75" customHeight="1">
      <c r="A10" s="62">
        <v>3</v>
      </c>
      <c r="B10" s="62">
        <v>801</v>
      </c>
      <c r="C10" s="62">
        <v>80104</v>
      </c>
      <c r="D10" s="62">
        <v>2310</v>
      </c>
      <c r="E10" s="64" t="s">
        <v>186</v>
      </c>
      <c r="F10" s="45">
        <v>0</v>
      </c>
      <c r="G10" s="45">
        <v>0</v>
      </c>
      <c r="H10" s="45">
        <v>10000</v>
      </c>
    </row>
    <row r="11" spans="1:8" ht="27.75" customHeight="1">
      <c r="A11" s="62">
        <v>4</v>
      </c>
      <c r="B11" s="62">
        <v>851</v>
      </c>
      <c r="C11" s="62">
        <v>85111</v>
      </c>
      <c r="D11" s="62">
        <v>6220</v>
      </c>
      <c r="E11" s="73" t="s">
        <v>180</v>
      </c>
      <c r="F11" s="45">
        <v>0</v>
      </c>
      <c r="G11" s="45">
        <v>0</v>
      </c>
      <c r="H11" s="45">
        <v>6000</v>
      </c>
    </row>
    <row r="12" spans="1:8" ht="30" customHeight="1">
      <c r="A12" s="62">
        <v>5</v>
      </c>
      <c r="B12" s="50">
        <v>921</v>
      </c>
      <c r="C12" s="50">
        <v>92109</v>
      </c>
      <c r="D12" s="50">
        <v>2480</v>
      </c>
      <c r="E12" s="40" t="s">
        <v>55</v>
      </c>
      <c r="F12" s="56">
        <v>345000</v>
      </c>
      <c r="G12" s="56">
        <v>0</v>
      </c>
      <c r="H12" s="56">
        <v>0</v>
      </c>
    </row>
    <row r="13" spans="1:8" ht="30" customHeight="1">
      <c r="A13" s="62">
        <v>6</v>
      </c>
      <c r="B13" s="50">
        <v>921</v>
      </c>
      <c r="C13" s="50">
        <v>92116</v>
      </c>
      <c r="D13" s="50">
        <v>2480</v>
      </c>
      <c r="E13" s="40" t="s">
        <v>56</v>
      </c>
      <c r="F13" s="56">
        <v>117000</v>
      </c>
      <c r="G13" s="56">
        <v>0</v>
      </c>
      <c r="H13" s="56">
        <v>0</v>
      </c>
    </row>
    <row r="14" spans="1:8" ht="30" customHeight="1">
      <c r="A14" s="125" t="s">
        <v>95</v>
      </c>
      <c r="B14" s="126"/>
      <c r="C14" s="126"/>
      <c r="D14" s="127"/>
      <c r="E14" s="63" t="s">
        <v>57</v>
      </c>
      <c r="F14" s="113"/>
      <c r="G14" s="114"/>
      <c r="H14" s="115"/>
    </row>
    <row r="15" spans="1:8" ht="30" customHeight="1">
      <c r="A15" s="58">
        <v>1</v>
      </c>
      <c r="B15" s="61">
        <v>851</v>
      </c>
      <c r="C15" s="61">
        <v>85154</v>
      </c>
      <c r="D15" s="61">
        <v>2360</v>
      </c>
      <c r="E15" s="58" t="s">
        <v>58</v>
      </c>
      <c r="F15" s="59">
        <v>0</v>
      </c>
      <c r="G15" s="59">
        <v>0</v>
      </c>
      <c r="H15" s="59">
        <v>14000</v>
      </c>
    </row>
    <row r="16" spans="1:8" ht="30" customHeight="1">
      <c r="A16" s="40">
        <v>2</v>
      </c>
      <c r="B16" s="50">
        <v>921</v>
      </c>
      <c r="C16" s="50">
        <v>92195</v>
      </c>
      <c r="D16" s="50">
        <v>2360</v>
      </c>
      <c r="E16" s="40" t="s">
        <v>94</v>
      </c>
      <c r="F16" s="56">
        <v>0</v>
      </c>
      <c r="G16" s="56">
        <v>0</v>
      </c>
      <c r="H16" s="56">
        <v>10000</v>
      </c>
    </row>
    <row r="17" spans="1:8" ht="30" customHeight="1">
      <c r="A17" s="116" t="s">
        <v>44</v>
      </c>
      <c r="B17" s="117"/>
      <c r="C17" s="117"/>
      <c r="D17" s="117"/>
      <c r="E17" s="118"/>
      <c r="F17" s="60">
        <f>F12+F13</f>
        <v>462000</v>
      </c>
      <c r="G17" s="60"/>
      <c r="H17" s="43">
        <f>SUM(H8:H13)+H15+H16</f>
        <v>623602</v>
      </c>
    </row>
    <row r="19" ht="12.75">
      <c r="A19" s="19"/>
    </row>
    <row r="20" ht="12.75">
      <c r="A20" s="18"/>
    </row>
    <row r="22" ht="12.75">
      <c r="A22" s="18"/>
    </row>
  </sheetData>
  <sheetProtection/>
  <mergeCells count="12">
    <mergeCell ref="A1:H1"/>
    <mergeCell ref="A17:E17"/>
    <mergeCell ref="A7:D7"/>
    <mergeCell ref="F4:H4"/>
    <mergeCell ref="A14:D14"/>
    <mergeCell ref="E4:E5"/>
    <mergeCell ref="D4:D5"/>
    <mergeCell ref="C4:C5"/>
    <mergeCell ref="B4:B5"/>
    <mergeCell ref="A4:A5"/>
    <mergeCell ref="F7:H7"/>
    <mergeCell ref="F14:H14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XXI/150/2017 Rady Miasta i  Gminy Kosów Lacki 
z dnia 27 lutego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Layout" workbookViewId="0" topLeftCell="A19">
      <selection activeCell="D7" sqref="D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24.375" style="1" customWidth="1"/>
    <col min="4" max="4" width="54.625" style="1" customWidth="1"/>
    <col min="5" max="5" width="12.25390625" style="1" customWidth="1"/>
    <col min="7" max="7" width="12.125" style="0" customWidth="1"/>
    <col min="8" max="8" width="11.375" style="0" customWidth="1"/>
    <col min="9" max="11" width="9.125" style="0" customWidth="1"/>
  </cols>
  <sheetData>
    <row r="1" spans="1:5" ht="34.5" customHeight="1">
      <c r="A1" s="101" t="s">
        <v>132</v>
      </c>
      <c r="B1" s="101"/>
      <c r="C1" s="101"/>
      <c r="D1" s="101"/>
      <c r="E1" s="101"/>
    </row>
    <row r="2" spans="1:5" ht="1.5" customHeight="1">
      <c r="A2" s="2"/>
      <c r="B2" s="2"/>
      <c r="C2" s="2"/>
      <c r="D2" s="2"/>
      <c r="E2" s="2"/>
    </row>
    <row r="3" spans="1:5" ht="18.75" customHeight="1">
      <c r="A3" s="92" t="s">
        <v>102</v>
      </c>
      <c r="B3" s="92" t="s">
        <v>2</v>
      </c>
      <c r="C3" s="92" t="s">
        <v>67</v>
      </c>
      <c r="D3" s="92" t="s">
        <v>103</v>
      </c>
      <c r="E3" s="92" t="s">
        <v>68</v>
      </c>
    </row>
    <row r="4" spans="1:5" s="16" customFormat="1" ht="12" customHeight="1">
      <c r="A4" s="70">
        <v>1</v>
      </c>
      <c r="B4" s="70">
        <v>2</v>
      </c>
      <c r="C4" s="70">
        <v>3</v>
      </c>
      <c r="D4" s="70">
        <v>4</v>
      </c>
      <c r="E4" s="70">
        <v>5</v>
      </c>
    </row>
    <row r="5" spans="1:5" s="16" customFormat="1" ht="15.75" customHeight="1">
      <c r="A5" s="74">
        <v>600</v>
      </c>
      <c r="B5" s="74">
        <v>60016</v>
      </c>
      <c r="C5" s="75" t="s">
        <v>75</v>
      </c>
      <c r="D5" s="76" t="s">
        <v>108</v>
      </c>
      <c r="E5" s="77">
        <v>7482.19</v>
      </c>
    </row>
    <row r="6" spans="1:5" s="16" customFormat="1" ht="17.25" customHeight="1">
      <c r="A6" s="74">
        <v>600</v>
      </c>
      <c r="B6" s="74">
        <v>60016</v>
      </c>
      <c r="C6" s="78" t="s">
        <v>71</v>
      </c>
      <c r="D6" s="79" t="s">
        <v>109</v>
      </c>
      <c r="E6" s="77">
        <v>8699.9</v>
      </c>
    </row>
    <row r="7" spans="1:8" s="16" customFormat="1" ht="18.75" customHeight="1">
      <c r="A7" s="74">
        <v>600</v>
      </c>
      <c r="B7" s="74">
        <v>60016</v>
      </c>
      <c r="C7" s="75" t="s">
        <v>77</v>
      </c>
      <c r="D7" s="76" t="s">
        <v>108</v>
      </c>
      <c r="E7" s="77">
        <v>10102.42</v>
      </c>
      <c r="G7" s="42"/>
      <c r="H7" s="42"/>
    </row>
    <row r="8" spans="1:8" s="16" customFormat="1" ht="20.25" customHeight="1">
      <c r="A8" s="74">
        <v>600</v>
      </c>
      <c r="B8" s="74">
        <v>60016</v>
      </c>
      <c r="C8" s="75" t="s">
        <v>70</v>
      </c>
      <c r="D8" s="76" t="s">
        <v>109</v>
      </c>
      <c r="E8" s="77">
        <v>6404.99</v>
      </c>
      <c r="G8" s="42"/>
      <c r="H8" s="42"/>
    </row>
    <row r="9" spans="1:8" s="16" customFormat="1" ht="20.25" customHeight="1">
      <c r="A9" s="74">
        <v>600</v>
      </c>
      <c r="B9" s="74">
        <v>60016</v>
      </c>
      <c r="C9" s="75" t="s">
        <v>113</v>
      </c>
      <c r="D9" s="76" t="s">
        <v>108</v>
      </c>
      <c r="E9" s="77">
        <v>7685.99</v>
      </c>
      <c r="G9" s="42"/>
      <c r="H9" s="42"/>
    </row>
    <row r="10" spans="1:8" s="16" customFormat="1" ht="17.25" customHeight="1">
      <c r="A10" s="74">
        <v>600</v>
      </c>
      <c r="B10" s="74">
        <v>60016</v>
      </c>
      <c r="C10" s="75" t="s">
        <v>76</v>
      </c>
      <c r="D10" s="76" t="s">
        <v>108</v>
      </c>
      <c r="E10" s="77">
        <v>8413.83</v>
      </c>
      <c r="G10" s="42"/>
      <c r="H10" s="42"/>
    </row>
    <row r="11" spans="1:8" s="16" customFormat="1" ht="15.75" customHeight="1">
      <c r="A11" s="74">
        <v>600</v>
      </c>
      <c r="B11" s="74">
        <v>60016</v>
      </c>
      <c r="C11" s="75" t="s">
        <v>82</v>
      </c>
      <c r="D11" s="76" t="s">
        <v>133</v>
      </c>
      <c r="E11" s="77">
        <v>9491.03</v>
      </c>
      <c r="G11" s="42"/>
      <c r="H11" s="42"/>
    </row>
    <row r="12" spans="1:8" s="16" customFormat="1" ht="16.5" customHeight="1">
      <c r="A12" s="74">
        <v>600</v>
      </c>
      <c r="B12" s="74">
        <v>60016</v>
      </c>
      <c r="C12" s="75" t="s">
        <v>69</v>
      </c>
      <c r="D12" s="76" t="s">
        <v>134</v>
      </c>
      <c r="E12" s="77">
        <v>4554.33</v>
      </c>
      <c r="G12" s="42"/>
      <c r="H12" s="42"/>
    </row>
    <row r="13" spans="1:8" s="16" customFormat="1" ht="16.5" customHeight="1">
      <c r="A13" s="74">
        <v>600</v>
      </c>
      <c r="B13" s="74">
        <v>60016</v>
      </c>
      <c r="C13" s="75" t="s">
        <v>73</v>
      </c>
      <c r="D13" s="76" t="s">
        <v>110</v>
      </c>
      <c r="E13" s="77">
        <v>7893.55</v>
      </c>
      <c r="G13" s="42"/>
      <c r="H13" s="42"/>
    </row>
    <row r="14" spans="1:8" s="16" customFormat="1" ht="16.5" customHeight="1">
      <c r="A14" s="74">
        <v>600</v>
      </c>
      <c r="B14" s="74">
        <v>60016</v>
      </c>
      <c r="C14" s="75" t="s">
        <v>73</v>
      </c>
      <c r="D14" s="76" t="s">
        <v>112</v>
      </c>
      <c r="E14" s="77">
        <v>2500</v>
      </c>
      <c r="G14" s="42"/>
      <c r="H14" s="42"/>
    </row>
    <row r="15" spans="1:8" s="16" customFormat="1" ht="16.5" customHeight="1">
      <c r="A15" s="74">
        <v>600</v>
      </c>
      <c r="B15" s="74">
        <v>60016</v>
      </c>
      <c r="C15" s="75" t="s">
        <v>96</v>
      </c>
      <c r="D15" s="76" t="s">
        <v>137</v>
      </c>
      <c r="E15" s="77">
        <v>14440.34</v>
      </c>
      <c r="G15" s="42"/>
      <c r="H15" s="42"/>
    </row>
    <row r="16" spans="1:8" s="16" customFormat="1" ht="16.5" customHeight="1">
      <c r="A16" s="74">
        <v>600</v>
      </c>
      <c r="B16" s="74">
        <v>60016</v>
      </c>
      <c r="C16" s="75" t="s">
        <v>101</v>
      </c>
      <c r="D16" s="76" t="s">
        <v>111</v>
      </c>
      <c r="E16" s="77">
        <v>4000</v>
      </c>
      <c r="G16" s="42"/>
      <c r="H16" s="42"/>
    </row>
    <row r="17" spans="1:8" s="16" customFormat="1" ht="18.75" customHeight="1">
      <c r="A17" s="74">
        <v>600</v>
      </c>
      <c r="B17" s="74">
        <v>60016</v>
      </c>
      <c r="C17" s="75" t="s">
        <v>72</v>
      </c>
      <c r="D17" s="76" t="s">
        <v>135</v>
      </c>
      <c r="E17" s="77">
        <v>8210.03</v>
      </c>
      <c r="G17" s="42"/>
      <c r="H17" s="42"/>
    </row>
    <row r="18" spans="1:8" s="16" customFormat="1" ht="18.75" customHeight="1">
      <c r="A18" s="74">
        <v>600</v>
      </c>
      <c r="B18" s="74">
        <v>60016</v>
      </c>
      <c r="C18" s="75" t="s">
        <v>93</v>
      </c>
      <c r="D18" s="76" t="s">
        <v>138</v>
      </c>
      <c r="E18" s="77">
        <v>2000</v>
      </c>
      <c r="G18" s="42"/>
      <c r="H18" s="42"/>
    </row>
    <row r="19" spans="1:8" s="16" customFormat="1" ht="18.75" customHeight="1">
      <c r="A19" s="74">
        <v>600</v>
      </c>
      <c r="B19" s="74">
        <v>60016</v>
      </c>
      <c r="C19" s="75" t="s">
        <v>93</v>
      </c>
      <c r="D19" s="76" t="s">
        <v>135</v>
      </c>
      <c r="E19" s="77">
        <v>2000</v>
      </c>
      <c r="G19" s="42"/>
      <c r="H19" s="42"/>
    </row>
    <row r="20" spans="1:8" s="16" customFormat="1" ht="18" customHeight="1">
      <c r="A20" s="74">
        <v>600</v>
      </c>
      <c r="B20" s="74">
        <v>60016</v>
      </c>
      <c r="C20" s="75" t="s">
        <v>81</v>
      </c>
      <c r="D20" s="76" t="s">
        <v>136</v>
      </c>
      <c r="E20" s="77">
        <v>6987.26</v>
      </c>
      <c r="G20" s="42"/>
      <c r="H20" s="42"/>
    </row>
    <row r="21" spans="1:8" s="16" customFormat="1" ht="13.5" customHeight="1">
      <c r="A21" s="80">
        <v>600</v>
      </c>
      <c r="B21" s="80">
        <v>60016</v>
      </c>
      <c r="C21" s="133" t="s">
        <v>105</v>
      </c>
      <c r="D21" s="134"/>
      <c r="E21" s="81">
        <f>SUM(E5:E20)</f>
        <v>110865.85999999999</v>
      </c>
      <c r="G21" s="42"/>
      <c r="H21" s="42"/>
    </row>
    <row r="22" spans="1:8" s="16" customFormat="1" ht="18" customHeight="1">
      <c r="A22" s="82">
        <v>754</v>
      </c>
      <c r="B22" s="82">
        <v>75412</v>
      </c>
      <c r="C22" s="83" t="s">
        <v>80</v>
      </c>
      <c r="D22" s="76" t="s">
        <v>139</v>
      </c>
      <c r="E22" s="77">
        <v>13537.82</v>
      </c>
      <c r="G22" s="42"/>
      <c r="H22" s="42"/>
    </row>
    <row r="23" spans="1:8" s="16" customFormat="1" ht="18" customHeight="1">
      <c r="A23" s="82">
        <v>754</v>
      </c>
      <c r="B23" s="82">
        <v>75412</v>
      </c>
      <c r="C23" s="83" t="s">
        <v>93</v>
      </c>
      <c r="D23" s="84" t="s">
        <v>140</v>
      </c>
      <c r="E23" s="77">
        <v>4416.3</v>
      </c>
      <c r="G23" s="42"/>
      <c r="H23" s="42"/>
    </row>
    <row r="24" spans="1:8" s="16" customFormat="1" ht="15" customHeight="1">
      <c r="A24" s="80">
        <v>754</v>
      </c>
      <c r="B24" s="80">
        <v>75412</v>
      </c>
      <c r="C24" s="133" t="s">
        <v>105</v>
      </c>
      <c r="D24" s="134"/>
      <c r="E24" s="81">
        <f>E22+E23</f>
        <v>17954.12</v>
      </c>
      <c r="G24" s="42"/>
      <c r="H24" s="42"/>
    </row>
    <row r="25" spans="1:8" s="16" customFormat="1" ht="33" customHeight="1">
      <c r="A25" s="82">
        <v>921</v>
      </c>
      <c r="B25" s="82">
        <v>92109</v>
      </c>
      <c r="C25" s="85" t="s">
        <v>74</v>
      </c>
      <c r="D25" s="93" t="s">
        <v>141</v>
      </c>
      <c r="E25" s="87">
        <v>8064.47</v>
      </c>
      <c r="G25" s="42"/>
      <c r="H25" s="42"/>
    </row>
    <row r="26" spans="1:8" s="16" customFormat="1" ht="18" customHeight="1">
      <c r="A26" s="82">
        <v>921</v>
      </c>
      <c r="B26" s="82">
        <v>92109</v>
      </c>
      <c r="C26" s="85" t="s">
        <v>147</v>
      </c>
      <c r="D26" s="86" t="s">
        <v>146</v>
      </c>
      <c r="E26" s="87">
        <v>2000</v>
      </c>
      <c r="G26" s="42"/>
      <c r="H26" s="42"/>
    </row>
    <row r="27" spans="1:8" s="16" customFormat="1" ht="30.75" customHeight="1">
      <c r="A27" s="82">
        <v>921</v>
      </c>
      <c r="B27" s="82">
        <v>92109</v>
      </c>
      <c r="C27" s="88" t="s">
        <v>98</v>
      </c>
      <c r="D27" s="76" t="s">
        <v>142</v>
      </c>
      <c r="E27" s="77">
        <v>8879.65</v>
      </c>
      <c r="G27" s="42"/>
      <c r="H27" s="42"/>
    </row>
    <row r="28" spans="1:8" s="16" customFormat="1" ht="34.5" customHeight="1">
      <c r="A28" s="82">
        <v>921</v>
      </c>
      <c r="B28" s="82">
        <v>92109</v>
      </c>
      <c r="C28" s="88" t="s">
        <v>71</v>
      </c>
      <c r="D28" s="76" t="s">
        <v>142</v>
      </c>
      <c r="E28" s="77">
        <v>500</v>
      </c>
      <c r="G28" s="42"/>
      <c r="H28" s="42"/>
    </row>
    <row r="29" spans="1:8" s="16" customFormat="1" ht="16.5" customHeight="1">
      <c r="A29" s="82">
        <v>921</v>
      </c>
      <c r="B29" s="82">
        <v>92109</v>
      </c>
      <c r="C29" s="88" t="s">
        <v>101</v>
      </c>
      <c r="D29" s="76" t="s">
        <v>185</v>
      </c>
      <c r="E29" s="77">
        <v>6568.23</v>
      </c>
      <c r="G29" s="42"/>
      <c r="H29" s="42"/>
    </row>
    <row r="30" spans="1:8" s="16" customFormat="1" ht="14.25" customHeight="1">
      <c r="A30" s="82">
        <v>921</v>
      </c>
      <c r="B30" s="82">
        <v>92109</v>
      </c>
      <c r="C30" s="88" t="s">
        <v>106</v>
      </c>
      <c r="D30" s="76" t="s">
        <v>144</v>
      </c>
      <c r="E30" s="77">
        <v>9461.92</v>
      </c>
      <c r="G30" s="42"/>
      <c r="H30" s="42"/>
    </row>
    <row r="31" spans="1:8" s="16" customFormat="1" ht="16.5" customHeight="1">
      <c r="A31" s="82">
        <v>921</v>
      </c>
      <c r="B31" s="82">
        <v>92109</v>
      </c>
      <c r="C31" s="83" t="s">
        <v>84</v>
      </c>
      <c r="D31" s="76" t="s">
        <v>114</v>
      </c>
      <c r="E31" s="77">
        <v>8821.42</v>
      </c>
      <c r="G31" s="42"/>
      <c r="H31" s="42"/>
    </row>
    <row r="32" spans="1:8" s="16" customFormat="1" ht="16.5" customHeight="1">
      <c r="A32" s="82">
        <v>921</v>
      </c>
      <c r="B32" s="82">
        <v>92109</v>
      </c>
      <c r="C32" s="83" t="s">
        <v>104</v>
      </c>
      <c r="D32" s="76" t="s">
        <v>145</v>
      </c>
      <c r="E32" s="77">
        <v>7249.28</v>
      </c>
      <c r="G32" s="42"/>
      <c r="H32" s="42"/>
    </row>
    <row r="33" spans="1:8" s="16" customFormat="1" ht="16.5" customHeight="1">
      <c r="A33" s="82">
        <v>921</v>
      </c>
      <c r="B33" s="82">
        <v>92109</v>
      </c>
      <c r="C33" s="88" t="s">
        <v>69</v>
      </c>
      <c r="D33" s="76" t="s">
        <v>143</v>
      </c>
      <c r="E33" s="77">
        <v>4500</v>
      </c>
      <c r="G33" s="42"/>
      <c r="H33" s="42"/>
    </row>
    <row r="34" spans="1:8" s="16" customFormat="1" ht="31.5" customHeight="1">
      <c r="A34" s="82">
        <v>921</v>
      </c>
      <c r="B34" s="82">
        <v>92109</v>
      </c>
      <c r="C34" s="88" t="s">
        <v>107</v>
      </c>
      <c r="D34" s="76" t="s">
        <v>146</v>
      </c>
      <c r="E34" s="77">
        <v>7006.24</v>
      </c>
      <c r="G34" s="42"/>
      <c r="H34" s="42"/>
    </row>
    <row r="35" spans="1:8" s="16" customFormat="1" ht="21.75" customHeight="1">
      <c r="A35" s="82">
        <v>921</v>
      </c>
      <c r="B35" s="82">
        <v>92109</v>
      </c>
      <c r="C35" s="83" t="s">
        <v>115</v>
      </c>
      <c r="D35" s="76" t="s">
        <v>149</v>
      </c>
      <c r="E35" s="77">
        <v>8908.76</v>
      </c>
      <c r="G35" s="42"/>
      <c r="H35" s="42"/>
    </row>
    <row r="36" spans="1:8" s="16" customFormat="1" ht="14.25" customHeight="1">
      <c r="A36" s="82">
        <v>921</v>
      </c>
      <c r="B36" s="82">
        <v>92109</v>
      </c>
      <c r="C36" s="83" t="s">
        <v>78</v>
      </c>
      <c r="D36" s="76" t="s">
        <v>117</v>
      </c>
      <c r="E36" s="77">
        <v>20000</v>
      </c>
      <c r="G36" s="42"/>
      <c r="H36" s="42"/>
    </row>
    <row r="37" spans="1:8" s="16" customFormat="1" ht="15.75" customHeight="1">
      <c r="A37" s="82">
        <v>921</v>
      </c>
      <c r="B37" s="82">
        <v>92109</v>
      </c>
      <c r="C37" s="88" t="s">
        <v>97</v>
      </c>
      <c r="D37" s="76" t="s">
        <v>145</v>
      </c>
      <c r="E37" s="77">
        <v>11616.32</v>
      </c>
      <c r="G37" s="42"/>
      <c r="H37" s="42"/>
    </row>
    <row r="38" spans="1:8" s="16" customFormat="1" ht="30.75" customHeight="1">
      <c r="A38" s="82">
        <v>921</v>
      </c>
      <c r="B38" s="82">
        <v>92109</v>
      </c>
      <c r="C38" s="88" t="s">
        <v>79</v>
      </c>
      <c r="D38" s="89" t="s">
        <v>151</v>
      </c>
      <c r="E38" s="77">
        <v>9869.51</v>
      </c>
      <c r="G38" s="42"/>
      <c r="H38" s="42"/>
    </row>
    <row r="39" spans="1:8" s="16" customFormat="1" ht="18.75" customHeight="1">
      <c r="A39" s="82">
        <v>921</v>
      </c>
      <c r="B39" s="82">
        <v>92109</v>
      </c>
      <c r="C39" s="88" t="s">
        <v>83</v>
      </c>
      <c r="D39" s="76" t="s">
        <v>143</v>
      </c>
      <c r="E39" s="77">
        <v>8792.31</v>
      </c>
      <c r="G39" s="42"/>
      <c r="H39" s="42"/>
    </row>
    <row r="40" spans="1:8" s="16" customFormat="1" ht="17.25" customHeight="1">
      <c r="A40" s="82">
        <v>921</v>
      </c>
      <c r="B40" s="82">
        <v>92109</v>
      </c>
      <c r="C40" s="88" t="s">
        <v>93</v>
      </c>
      <c r="D40" s="84" t="s">
        <v>148</v>
      </c>
      <c r="E40" s="77">
        <v>3000</v>
      </c>
      <c r="G40" s="42"/>
      <c r="H40" s="42"/>
    </row>
    <row r="41" spans="1:8" s="16" customFormat="1" ht="17.25" customHeight="1">
      <c r="A41" s="82">
        <v>921</v>
      </c>
      <c r="B41" s="82">
        <v>92109</v>
      </c>
      <c r="C41" s="88" t="s">
        <v>93</v>
      </c>
      <c r="D41" s="84" t="s">
        <v>150</v>
      </c>
      <c r="E41" s="77">
        <v>2500</v>
      </c>
      <c r="G41" s="42"/>
      <c r="H41" s="42"/>
    </row>
    <row r="42" spans="1:8" s="16" customFormat="1" ht="17.25" customHeight="1">
      <c r="A42" s="82">
        <v>921</v>
      </c>
      <c r="B42" s="82">
        <v>92109</v>
      </c>
      <c r="C42" s="88" t="s">
        <v>85</v>
      </c>
      <c r="D42" s="84" t="s">
        <v>116</v>
      </c>
      <c r="E42" s="77">
        <v>11179.62</v>
      </c>
      <c r="G42" s="42"/>
      <c r="H42" s="42"/>
    </row>
    <row r="43" spans="1:8" s="16" customFormat="1" ht="15" customHeight="1">
      <c r="A43" s="80">
        <v>921</v>
      </c>
      <c r="B43" s="80">
        <v>92109</v>
      </c>
      <c r="C43" s="135" t="s">
        <v>105</v>
      </c>
      <c r="D43" s="129"/>
      <c r="E43" s="81">
        <f>SUM(E25:E42)</f>
        <v>138917.73</v>
      </c>
      <c r="G43" s="42"/>
      <c r="H43" s="42"/>
    </row>
    <row r="44" spans="1:8" s="16" customFormat="1" ht="15" customHeight="1">
      <c r="A44" s="94">
        <v>1</v>
      </c>
      <c r="B44" s="94">
        <v>2</v>
      </c>
      <c r="C44" s="94">
        <v>3</v>
      </c>
      <c r="D44" s="94">
        <v>4</v>
      </c>
      <c r="E44" s="94">
        <v>5</v>
      </c>
      <c r="G44" s="42"/>
      <c r="H44" s="42"/>
    </row>
    <row r="45" spans="1:8" s="16" customFormat="1" ht="21.75" customHeight="1">
      <c r="A45" s="82">
        <v>926</v>
      </c>
      <c r="B45" s="82">
        <v>92695</v>
      </c>
      <c r="C45" s="85" t="s">
        <v>147</v>
      </c>
      <c r="D45" s="86" t="s">
        <v>153</v>
      </c>
      <c r="E45" s="87">
        <v>7607.49</v>
      </c>
      <c r="G45" s="42"/>
      <c r="H45" s="42"/>
    </row>
    <row r="46" spans="1:8" s="16" customFormat="1" ht="30.75" customHeight="1">
      <c r="A46" s="82">
        <v>926</v>
      </c>
      <c r="B46" s="82">
        <v>92695</v>
      </c>
      <c r="C46" s="88" t="s">
        <v>107</v>
      </c>
      <c r="D46" s="90" t="s">
        <v>153</v>
      </c>
      <c r="E46" s="87">
        <v>1000</v>
      </c>
      <c r="G46" s="42"/>
      <c r="H46" s="42"/>
    </row>
    <row r="47" spans="1:8" s="16" customFormat="1" ht="20.25" customHeight="1">
      <c r="A47" s="82">
        <v>926</v>
      </c>
      <c r="B47" s="82">
        <v>92695</v>
      </c>
      <c r="C47" s="88" t="s">
        <v>78</v>
      </c>
      <c r="D47" s="76" t="s">
        <v>152</v>
      </c>
      <c r="E47" s="77">
        <v>3203.53</v>
      </c>
      <c r="G47" s="42"/>
      <c r="H47" s="42"/>
    </row>
    <row r="48" spans="1:8" s="16" customFormat="1" ht="15.75" customHeight="1">
      <c r="A48" s="80">
        <v>926</v>
      </c>
      <c r="B48" s="80">
        <v>92695</v>
      </c>
      <c r="C48" s="128" t="s">
        <v>105</v>
      </c>
      <c r="D48" s="129"/>
      <c r="E48" s="81">
        <f>E47+E46+E45</f>
        <v>11811.02</v>
      </c>
      <c r="G48" s="42"/>
      <c r="H48" s="42"/>
    </row>
    <row r="49" spans="1:8" s="16" customFormat="1" ht="18.75" customHeight="1">
      <c r="A49" s="130" t="s">
        <v>86</v>
      </c>
      <c r="B49" s="131"/>
      <c r="C49" s="131"/>
      <c r="D49" s="132"/>
      <c r="E49" s="91">
        <f>E21+E24+E43+E48</f>
        <v>279548.73</v>
      </c>
      <c r="G49" s="42"/>
      <c r="H49" s="42"/>
    </row>
  </sheetData>
  <sheetProtection/>
  <mergeCells count="6">
    <mergeCell ref="C48:D48"/>
    <mergeCell ref="A49:D49"/>
    <mergeCell ref="A1:E1"/>
    <mergeCell ref="C21:D21"/>
    <mergeCell ref="C24:D24"/>
    <mergeCell ref="C43:D43"/>
  </mergeCells>
  <printOptions horizontalCentered="1"/>
  <pageMargins left="0.3937007874015748" right="0.3937007874015748" top="0.975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nr XXI/150/2017 Rady Miasta i Gminy Kosów Lacki
z dnia 27 lutego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2017-03-01T11:00:59Z</cp:lastPrinted>
  <dcterms:created xsi:type="dcterms:W3CDTF">1998-12-09T13:02:10Z</dcterms:created>
  <dcterms:modified xsi:type="dcterms:W3CDTF">2017-03-01T13:25:04Z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