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25" windowWidth="12120" windowHeight="6285" tabRatio="599" activeTab="2"/>
  </bookViews>
  <sheets>
    <sheet name="2a" sheetId="1" r:id="rId1"/>
    <sheet name="3" sheetId="2" r:id="rId2"/>
    <sheet name="4" sheetId="3" r:id="rId3"/>
  </sheets>
  <definedNames/>
  <calcPr fullCalcOnLoad="1"/>
</workbook>
</file>

<file path=xl/sharedStrings.xml><?xml version="1.0" encoding="utf-8"?>
<sst xmlns="http://schemas.openxmlformats.org/spreadsheetml/2006/main" count="236" uniqueCount="157">
  <si>
    <t>Dział</t>
  </si>
  <si>
    <t>Rozdział</t>
  </si>
  <si>
    <t>§</t>
  </si>
  <si>
    <t>Treść</t>
  </si>
  <si>
    <t>Rozdz.</t>
  </si>
  <si>
    <t>w złotych</t>
  </si>
  <si>
    <t>Lp.</t>
  </si>
  <si>
    <t>z tego:</t>
  </si>
  <si>
    <t>Ogółem</t>
  </si>
  <si>
    <t>§**</t>
  </si>
  <si>
    <t>Nazwa zadania inwestycyjnego</t>
  </si>
  <si>
    <t>6050</t>
  </si>
  <si>
    <t>600</t>
  </si>
  <si>
    <t>60016</t>
  </si>
  <si>
    <t xml:space="preserve">Miejsko - Gminny Ośrodek Kultury </t>
  </si>
  <si>
    <t>Miejsko - Gminna Biblioteka Publiczna</t>
  </si>
  <si>
    <t>Nazwa zadania</t>
  </si>
  <si>
    <t>Organizacja wypoczynku letniego</t>
  </si>
  <si>
    <t>dotacje</t>
  </si>
  <si>
    <t>6639</t>
  </si>
  <si>
    <t>Urząd Marszałkowski</t>
  </si>
  <si>
    <t>Plan</t>
  </si>
  <si>
    <t>inne</t>
  </si>
  <si>
    <t>dochody własne</t>
  </si>
  <si>
    <t>kredyty, pożyczki obligacje</t>
  </si>
  <si>
    <t>środki o których mowa w
art. 5 ust. 1 pkt 2 i 3 uofp.</t>
  </si>
  <si>
    <t>Jednostki sektora finansów publicznych</t>
  </si>
  <si>
    <t>Nazwa jednostki</t>
  </si>
  <si>
    <t>Kwota dotacji /w zł/</t>
  </si>
  <si>
    <t>podmiotowej</t>
  </si>
  <si>
    <t>przedmiotowej</t>
  </si>
  <si>
    <t>celowej</t>
  </si>
  <si>
    <t>Organizacja imprez kulturalnych</t>
  </si>
  <si>
    <t>Jednostki nie należące do sektora finansów publicznych</t>
  </si>
  <si>
    <t>6060</t>
  </si>
  <si>
    <t>010</t>
  </si>
  <si>
    <t>01010</t>
  </si>
  <si>
    <t>700</t>
  </si>
  <si>
    <t>70005</t>
  </si>
  <si>
    <t>754</t>
  </si>
  <si>
    <t>75412</t>
  </si>
  <si>
    <t>710</t>
  </si>
  <si>
    <t>71095</t>
  </si>
  <si>
    <t>Powiat Sokołowski</t>
  </si>
  <si>
    <t>Dotacje udzielone w 2017 roku z budżetu podmiotom należącym i nie należącym do sektora finansów publicznych</t>
  </si>
  <si>
    <t>Plan wydatków majątkowych na 2017 rok</t>
  </si>
  <si>
    <t>Budowa rozdzielczej sieci wodociągowej wraz z przyłączami w m. Albinów gmina Kosów Lacki (2016-2017)</t>
  </si>
  <si>
    <t>60014</t>
  </si>
  <si>
    <t>6300</t>
  </si>
  <si>
    <t>851</t>
  </si>
  <si>
    <t>85121</t>
  </si>
  <si>
    <t>Pomoc finansowa dla Powiatu Sokołowskiego na realizację inwestycji pn. "Odbudowa drogi kategorii powiatowej nr 3901W (od km 0+631 do km 1+890) w miejscowości Nowa Maliszewa, gmina Kosów Lacki" (2017)</t>
  </si>
  <si>
    <t>Pomoc finansowa dla Powiatu Sokołwskiego na realizację inwestycji pn. "Odbudowa dróg kategorii powiatowej nr 4217W (od km 1+770 do km 2+755) i nr 3901W (od km 0+000 do km 0+631) w miejscowości Stara Maliszewa, gm. Kosów Lacki" (2017)</t>
  </si>
  <si>
    <t>Przebudowa ul. Leśnej w Kosowie Lackim (2015-2017)</t>
  </si>
  <si>
    <t>Budowa drogi gminnej nr 390420W Telaki - Łomna położonej na terenie gminy Kosów Lacki (2016-2017)</t>
  </si>
  <si>
    <t>Odbudowa drogi gminnej nr 390412W Wólka Okrąglik - Guty położonej na terenie gminy Kosów Lacki (2016-2017)</t>
  </si>
  <si>
    <t xml:space="preserve"> Budowa chodnika przy drodze gminnej w miejscowości Rytele Święckie na terenie gminy Kosów Lacki (2017)</t>
  </si>
  <si>
    <t>Wykup gruntów (2017)</t>
  </si>
  <si>
    <t>Zakup sprzętu na potrzeby gabinetu rehabilitacyjnego (2017)</t>
  </si>
  <si>
    <t>Zastosowanie odnawialnych źródeł energii poprzez instalacje wykorzystujące energię słońca na terenie gminy Kosów Lacki (2016-2017)</t>
  </si>
  <si>
    <t>Odbudowa świetlicy wiejskiej w miejscowości Stara Maliszewa, gmina Kosów Lacki (2016-2017)</t>
  </si>
  <si>
    <t>Zakup kosiarki samojezdnej do utrzymania placu przy świetlicy wiejskiej w Nowym Buczynie (2017)</t>
  </si>
  <si>
    <t>Adaptacja budynku na potrzeby świetlicy wiejskiej w miejscowości Wólka Okrąglik, gmina Kosów Lacki (2017)</t>
  </si>
  <si>
    <t>801</t>
  </si>
  <si>
    <t>80104</t>
  </si>
  <si>
    <t>Termomodernizacja budynku użyteczności publicznej położonego na działce nr 83 w Kosowie Lackim (2017)</t>
  </si>
  <si>
    <t>Zakup zabawek na plac zabaw przy Gminnym Przedszkolu w Kosowie Lackim (2017)</t>
  </si>
  <si>
    <t>85111</t>
  </si>
  <si>
    <t>6220</t>
  </si>
  <si>
    <t>Zakup samochodu specjalistycznego dla OSP Dybów (2017)</t>
  </si>
  <si>
    <t>Samodzielny Publiczny Zakład Opieki Zdrowotnej w Sokołowie Podlaskim</t>
  </si>
  <si>
    <t>Dotacja dla Samodzielnego Publicznego Zakładu Opieki Zdrowotnej w Sokołowie Podlaskim na modernizację Oddziału Chorób Wewnętrznych (2017)</t>
  </si>
  <si>
    <t>Pomoc finansowa dla Powiatu Sokołowskiego na realizację inwestycji pn. "Przebudowa drogi kategorii powiatowej w miejscowości Łomna - Etap I" (2017)</t>
  </si>
  <si>
    <t>Przebudowa drogi gminnej Nr 390416W ul. Spacerowa w Kosowie Lackim (2015-2017)</t>
  </si>
  <si>
    <t>Miasto Sokołów Podlaski</t>
  </si>
  <si>
    <t>Budowa oczyszczalni ścieków w Kosowie Lackim (2015-2018)</t>
  </si>
  <si>
    <t>75404</t>
  </si>
  <si>
    <t>6170</t>
  </si>
  <si>
    <t>Środki finansowe na Fundusz Wsparcia Policji na dofinansowanie realizacji zadania inwestycyjnego pn. "Posterunek Policji Kosów Lacki - adaptacja, modernizacja pomieszczeń" (2017)</t>
  </si>
  <si>
    <t>Przebudowa drogi kategorii powiatowej nr 4217W ul. Armii Krajowej w Kosowie Lackim od km 0+000,00 do km 0+350,00 (2017)</t>
  </si>
  <si>
    <t>Pomoc finansowa dla Powiatu Sokołowskiego na realizację zadania inwestycyjnego pn. "Przebudowa drogi kategorii powiatowej nr 3912W w miejscowości Buczyn Szlachecki, na odcinku o długości 80 mb" (2017)</t>
  </si>
  <si>
    <t>Regionalne partnerstwo samorządów Mazowsza dla aktywizacji społeczeństwa informacyjnego w zakresie e-administracji i geoinformacji – Projekt ASI (2016-2019)</t>
  </si>
  <si>
    <t>750</t>
  </si>
  <si>
    <t>75023</t>
  </si>
  <si>
    <t>Rozbudowa rozdzielczej sieci wodociągowej i kanalizacyjnej wraz z przyłączami na ul. Ogrodowej w Kosowie Lackim (2017)</t>
  </si>
  <si>
    <t>Zakup kserokopiarki na potrzeby urzędu (2017)</t>
  </si>
  <si>
    <t>Pomoc finansową dla Powiatu Sokołowskiego na realizację zadania inwestycyjnego pn. "Przebudowa drogi kategorii powiatowej nr 3902W w miejscowości Tosie, na odcinku o długości 60 mb" (2017)</t>
  </si>
  <si>
    <t>Zakup ładowacza do Fastraka wykorzystywanego do utrzymania dróg gminnych (2017)</t>
  </si>
  <si>
    <t>Budowa  drogi gminnej nr 390404W od km 1+225,40 do km 2+905,57 w miejscowości Henrysin oraz drogi wewnętrznej w miejscowości Henrysin, gmina Kosów Lacki (2017)</t>
  </si>
  <si>
    <t>Budowa  drogi gminnej nr 390404W od 0+385,30 do  km 1+225,40 na terenie miejscowości Kosów Lacki  (2017)</t>
  </si>
  <si>
    <t>Zakup wyposażenia i sprzętu na potrzeby OSP Wólka Okrąglik</t>
  </si>
  <si>
    <t>Zakup wyposażenia i remont strażnicy OSP Dybów</t>
  </si>
  <si>
    <t>Zakup sprzętu i remont strażnicy OSP Buczyn</t>
  </si>
  <si>
    <t>Zakup sprzętu na potrzeby OSP Rytele Święckie</t>
  </si>
  <si>
    <t>Zakup sprzętu na potrzeby OSP Telaki</t>
  </si>
  <si>
    <t>Zakup sprzętu i remont strażnicy OSP Tosie</t>
  </si>
  <si>
    <t>Zakup wyposażenia na potrzeby OSP Trzciniec Duży</t>
  </si>
  <si>
    <t>Zakup wyposażenia i sprzętu na potrzeby OSP Łomna</t>
  </si>
  <si>
    <t>Plan wydatków na przedsięwzięcia realizowane w ramach Funduszu sołeckiego w roku 2017</t>
  </si>
  <si>
    <t xml:space="preserve">Dział </t>
  </si>
  <si>
    <t>Nazwa sołectwa</t>
  </si>
  <si>
    <t>Nazwa zadania przedsięwzięcia</t>
  </si>
  <si>
    <t>Kwota /zł/</t>
  </si>
  <si>
    <t>Albinów</t>
  </si>
  <si>
    <t>Chruszczewka Włościańska</t>
  </si>
  <si>
    <t>Dębe</t>
  </si>
  <si>
    <t>Henrysin</t>
  </si>
  <si>
    <t>Kosów Ruski</t>
  </si>
  <si>
    <t>Kutyski</t>
  </si>
  <si>
    <t>Łomna</t>
  </si>
  <si>
    <t>Nowa Maliszewa</t>
  </si>
  <si>
    <t>Nowa Wieś</t>
  </si>
  <si>
    <t xml:space="preserve">Zakup kostki brukowej do wykonania chodnika przy drodze gminnej </t>
  </si>
  <si>
    <t>Rytele Święckie</t>
  </si>
  <si>
    <t>Budowa chodnika przy drodze gminnej</t>
  </si>
  <si>
    <t>Trzciniec Duży</t>
  </si>
  <si>
    <t>Wólka Dolna</t>
  </si>
  <si>
    <t>Wólka Okrąglik</t>
  </si>
  <si>
    <t>Wyszomierz</t>
  </si>
  <si>
    <t>RAZEM</t>
  </si>
  <si>
    <t>Dybów</t>
  </si>
  <si>
    <t>Zakup samochodu specjalistycznego dla OSP Dybów</t>
  </si>
  <si>
    <t>Zakup wyposażenia dla jednostki OSP Wólka Okrąglik</t>
  </si>
  <si>
    <t>Bojary</t>
  </si>
  <si>
    <t>Remont budynku świetlicy wiejskiej - wykonanie ocieplenia i elewacji</t>
  </si>
  <si>
    <t>Buczyn Szlachecki</t>
  </si>
  <si>
    <t>Zakup kosiarki samojezdnej</t>
  </si>
  <si>
    <t>Chruszczewka Szlachecka</t>
  </si>
  <si>
    <t xml:space="preserve">Zakup materiałow do remontu świetlicy i placu przed świetlicą w Chruszczewce Włościańskiej </t>
  </si>
  <si>
    <t xml:space="preserve">Zakup wyposażenia do świetlicy wiejskiej </t>
  </si>
  <si>
    <t>Grzymały</t>
  </si>
  <si>
    <t>Remont  świetlicy wiejskiej w Grzymałach</t>
  </si>
  <si>
    <t>Jakubiki</t>
  </si>
  <si>
    <t>Remont świetlicy wiejskiej w Jakubikach</t>
  </si>
  <si>
    <t>Krupy</t>
  </si>
  <si>
    <t>Wykonanie sufitu w świetlicy wiejskiej w Tosiach</t>
  </si>
  <si>
    <t>Zakup wyposażenia do świetlicy wiejskiej w Starej Maliszewie</t>
  </si>
  <si>
    <t>Nowy Buczyn,  Buczyn Dworski</t>
  </si>
  <si>
    <t>Sągole</t>
  </si>
  <si>
    <t xml:space="preserve">Remont świetlicy wiejskiej w Sągolach </t>
  </si>
  <si>
    <t>Telaki</t>
  </si>
  <si>
    <t>Remont świetlicy wiejskiej w Telakch</t>
  </si>
  <si>
    <t>Tosie</t>
  </si>
  <si>
    <t>Trzciniec Mały</t>
  </si>
  <si>
    <t>Stara Maliszewa</t>
  </si>
  <si>
    <t>Zakup zastawy stołowej dla 50 osób</t>
  </si>
  <si>
    <t>Żochy</t>
  </si>
  <si>
    <t>Remont świetlicy wiejskiej</t>
  </si>
  <si>
    <t>Zakup i montaż zabawek dla dzieci na placu zabaw przy świetlicy</t>
  </si>
  <si>
    <t>Doposażenie placu zabaw</t>
  </si>
  <si>
    <t xml:space="preserve">Ogółem </t>
  </si>
  <si>
    <t>Dostawa materiałów do remontu dróg gminnych</t>
  </si>
  <si>
    <t>Zakup budynku na działce nr 591/2 w m. Żochy na potrzeby świetlicy wiejskiej</t>
  </si>
  <si>
    <t>Wykonanie usługi geodezyjnej drogi gminnej nr 390404W w m. Henrysin</t>
  </si>
  <si>
    <t>Remont cząstkowy drogi o nawierzchni bitumicznej</t>
  </si>
  <si>
    <t>Zakup materiałów do remontu dróg gminnych na terenie sołectwa</t>
  </si>
  <si>
    <t>Ułożenie kostki przed świetlicą wiejską (utwardzenie placu wraz z ułożeniem)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</si>
</sst>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67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10"/>
      <name val="Arial"/>
      <family val="2"/>
    </font>
    <font>
      <sz val="12"/>
      <name val="Arial CE"/>
      <family val="0"/>
    </font>
    <font>
      <b/>
      <sz val="13"/>
      <name val="Times New Roman"/>
      <family val="1"/>
    </font>
    <font>
      <sz val="13"/>
      <name val="Arial CE"/>
      <family val="2"/>
    </font>
    <font>
      <sz val="13"/>
      <name val="Times New Roman"/>
      <family val="1"/>
    </font>
    <font>
      <b/>
      <sz val="13"/>
      <name val="Arial CE"/>
      <family val="2"/>
    </font>
    <font>
      <sz val="7"/>
      <name val="Arial CE"/>
      <family val="2"/>
    </font>
    <font>
      <b/>
      <sz val="16"/>
      <name val="Arial CE"/>
      <family val="2"/>
    </font>
    <font>
      <sz val="14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Times New Roman"/>
      <family val="1"/>
    </font>
    <font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0" fillId="0" borderId="0" xfId="0" applyNumberFormat="1" applyAlignment="1">
      <alignment vertical="center"/>
    </xf>
    <xf numFmtId="0" fontId="6" fillId="0" borderId="10" xfId="0" applyFont="1" applyBorder="1" applyAlignment="1">
      <alignment vertical="center"/>
    </xf>
    <xf numFmtId="0" fontId="8" fillId="0" borderId="0" xfId="0" applyFont="1" applyAlignment="1">
      <alignment/>
    </xf>
    <xf numFmtId="3" fontId="7" fillId="0" borderId="1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3" fontId="6" fillId="0" borderId="12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7" fillId="33" borderId="10" xfId="0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12" fillId="0" borderId="0" xfId="0" applyFont="1" applyAlignment="1">
      <alignment vertical="center"/>
    </xf>
    <xf numFmtId="3" fontId="12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10" xfId="0" applyFont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15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10" xfId="0" applyNumberFormat="1" applyFont="1" applyBorder="1" applyAlignment="1">
      <alignment horizontal="center" vertical="center"/>
    </xf>
    <xf numFmtId="3" fontId="13" fillId="0" borderId="1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3" fontId="6" fillId="0" borderId="13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justify" vertical="center" wrapText="1"/>
    </xf>
    <xf numFmtId="0" fontId="19" fillId="0" borderId="0" xfId="0" applyFont="1" applyAlignment="1">
      <alignment horizontal="center" vertical="center"/>
    </xf>
    <xf numFmtId="0" fontId="63" fillId="33" borderId="10" xfId="0" applyFont="1" applyFill="1" applyBorder="1" applyAlignment="1">
      <alignment horizontal="center"/>
    </xf>
    <xf numFmtId="0" fontId="64" fillId="34" borderId="1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65" fillId="0" borderId="10" xfId="0" applyFont="1" applyBorder="1" applyAlignment="1">
      <alignment vertical="top" wrapText="1"/>
    </xf>
    <xf numFmtId="4" fontId="20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left" vertical="center" wrapText="1"/>
    </xf>
    <xf numFmtId="3" fontId="11" fillId="0" borderId="0" xfId="0" applyNumberFormat="1" applyFont="1" applyAlignment="1">
      <alignment/>
    </xf>
    <xf numFmtId="1" fontId="66" fillId="0" borderId="10" xfId="0" applyNumberFormat="1" applyFont="1" applyBorder="1" applyAlignment="1">
      <alignment horizontal="center" vertical="top"/>
    </xf>
    <xf numFmtId="4" fontId="66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0" fontId="65" fillId="0" borderId="13" xfId="0" applyFont="1" applyBorder="1" applyAlignment="1">
      <alignment vertical="top" wrapText="1"/>
    </xf>
    <xf numFmtId="49" fontId="65" fillId="0" borderId="10" xfId="0" applyNumberFormat="1" applyFont="1" applyBorder="1" applyAlignment="1">
      <alignment horizontal="left" vertical="center"/>
    </xf>
    <xf numFmtId="49" fontId="65" fillId="0" borderId="13" xfId="0" applyNumberFormat="1" applyFont="1" applyBorder="1" applyAlignment="1">
      <alignment horizontal="left" vertical="center" wrapText="1"/>
    </xf>
    <xf numFmtId="4" fontId="65" fillId="0" borderId="10" xfId="0" applyNumberFormat="1" applyFont="1" applyBorder="1" applyAlignment="1">
      <alignment vertical="center"/>
    </xf>
    <xf numFmtId="49" fontId="65" fillId="0" borderId="13" xfId="0" applyNumberFormat="1" applyFont="1" applyBorder="1" applyAlignment="1">
      <alignment horizontal="left" vertical="center"/>
    </xf>
    <xf numFmtId="0" fontId="20" fillId="0" borderId="10" xfId="0" applyFont="1" applyBorder="1" applyAlignment="1">
      <alignment vertical="top" wrapText="1"/>
    </xf>
    <xf numFmtId="0" fontId="65" fillId="0" borderId="10" xfId="0" applyFont="1" applyBorder="1" applyAlignment="1">
      <alignment horizontal="left" vertical="top" wrapText="1"/>
    </xf>
    <xf numFmtId="0" fontId="64" fillId="34" borderId="10" xfId="0" applyFont="1" applyFill="1" applyBorder="1" applyAlignment="1">
      <alignment horizontal="center" vertical="center"/>
    </xf>
    <xf numFmtId="49" fontId="65" fillId="0" borderId="13" xfId="0" applyNumberFormat="1" applyFont="1" applyBorder="1" applyAlignment="1">
      <alignment horizontal="left" vertical="top"/>
    </xf>
    <xf numFmtId="4" fontId="21" fillId="0" borderId="10" xfId="0" applyNumberFormat="1" applyFont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13" fillId="33" borderId="10" xfId="0" applyFont="1" applyFill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/>
    </xf>
    <xf numFmtId="3" fontId="9" fillId="0" borderId="18" xfId="0" applyNumberFormat="1" applyFont="1" applyBorder="1" applyAlignment="1">
      <alignment horizontal="center" vertical="center"/>
    </xf>
    <xf numFmtId="3" fontId="9" fillId="0" borderId="13" xfId="0" applyNumberFormat="1" applyFont="1" applyBorder="1" applyAlignment="1">
      <alignment horizontal="center" vertical="center"/>
    </xf>
    <xf numFmtId="3" fontId="6" fillId="0" borderId="1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3" fontId="6" fillId="0" borderId="2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 vertical="center"/>
    </xf>
    <xf numFmtId="49" fontId="66" fillId="0" borderId="13" xfId="0" applyNumberFormat="1" applyFont="1" applyBorder="1" applyAlignment="1">
      <alignment horizontal="center" vertical="center"/>
    </xf>
    <xf numFmtId="49" fontId="66" fillId="0" borderId="17" xfId="0" applyNumberFormat="1" applyFont="1" applyBorder="1" applyAlignment="1">
      <alignment horizontal="center"/>
    </xf>
    <xf numFmtId="49" fontId="66" fillId="0" borderId="13" xfId="0" applyNumberFormat="1" applyFont="1" applyBorder="1" applyAlignment="1">
      <alignment horizontal="center"/>
    </xf>
    <xf numFmtId="49" fontId="66" fillId="0" borderId="18" xfId="0" applyNumberFormat="1" applyFont="1" applyBorder="1" applyAlignment="1">
      <alignment horizontal="center"/>
    </xf>
    <xf numFmtId="49" fontId="21" fillId="0" borderId="17" xfId="0" applyNumberFormat="1" applyFont="1" applyBorder="1" applyAlignment="1">
      <alignment horizontal="left" vertical="center" wrapText="1"/>
    </xf>
    <xf numFmtId="49" fontId="21" fillId="0" borderId="18" xfId="0" applyNumberFormat="1" applyFont="1" applyBorder="1" applyAlignment="1">
      <alignment horizontal="left" vertical="center" wrapText="1"/>
    </xf>
    <xf numFmtId="49" fontId="21" fillId="0" borderId="13" xfId="0" applyNumberFormat="1" applyFont="1" applyBorder="1" applyAlignment="1">
      <alignment horizontal="left" vertical="center" wrapText="1"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 5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view="pageLayout" workbookViewId="0" topLeftCell="F1">
      <selection activeCell="M5" sqref="M5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8.00390625" style="1" customWidth="1"/>
    <col min="5" max="5" width="69.625" style="1" customWidth="1"/>
    <col min="6" max="6" width="14.75390625" style="1" customWidth="1"/>
    <col min="7" max="7" width="13.25390625" style="1" customWidth="1"/>
    <col min="8" max="8" width="16.00390625" style="1" customWidth="1"/>
    <col min="9" max="9" width="19.125" style="1" customWidth="1"/>
    <col min="10" max="10" width="16.625" style="1" customWidth="1"/>
    <col min="11" max="11" width="14.875" style="1" customWidth="1"/>
    <col min="12" max="16384" width="9.125" style="1" customWidth="1"/>
  </cols>
  <sheetData>
    <row r="1" spans="1:11" ht="20.2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0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5" t="s">
        <v>5</v>
      </c>
    </row>
    <row r="3" spans="1:13" s="5" customFormat="1" ht="19.5" customHeight="1">
      <c r="A3" s="75" t="s">
        <v>6</v>
      </c>
      <c r="B3" s="75" t="s">
        <v>0</v>
      </c>
      <c r="C3" s="75" t="s">
        <v>4</v>
      </c>
      <c r="D3" s="75" t="s">
        <v>2</v>
      </c>
      <c r="E3" s="82" t="s">
        <v>10</v>
      </c>
      <c r="F3" s="76" t="s">
        <v>21</v>
      </c>
      <c r="G3" s="81" t="s">
        <v>7</v>
      </c>
      <c r="H3" s="81"/>
      <c r="I3" s="81"/>
      <c r="J3" s="81"/>
      <c r="K3" s="81"/>
      <c r="L3" s="29"/>
      <c r="M3" s="29"/>
    </row>
    <row r="4" spans="1:13" s="5" customFormat="1" ht="29.25" customHeight="1">
      <c r="A4" s="75"/>
      <c r="B4" s="75"/>
      <c r="C4" s="75"/>
      <c r="D4" s="75"/>
      <c r="E4" s="82"/>
      <c r="F4" s="77"/>
      <c r="G4" s="82" t="s">
        <v>23</v>
      </c>
      <c r="H4" s="82" t="s">
        <v>24</v>
      </c>
      <c r="I4" s="82" t="s">
        <v>25</v>
      </c>
      <c r="J4" s="76" t="s">
        <v>18</v>
      </c>
      <c r="K4" s="76" t="s">
        <v>22</v>
      </c>
      <c r="L4" s="29"/>
      <c r="M4" s="29"/>
    </row>
    <row r="5" spans="1:13" s="5" customFormat="1" ht="19.5" customHeight="1">
      <c r="A5" s="75"/>
      <c r="B5" s="75"/>
      <c r="C5" s="75"/>
      <c r="D5" s="75"/>
      <c r="E5" s="82"/>
      <c r="F5" s="77"/>
      <c r="G5" s="82"/>
      <c r="H5" s="82"/>
      <c r="I5" s="82"/>
      <c r="J5" s="77"/>
      <c r="K5" s="77"/>
      <c r="L5" s="29"/>
      <c r="M5" s="29"/>
    </row>
    <row r="6" spans="1:13" s="5" customFormat="1" ht="19.5" customHeight="1">
      <c r="A6" s="75"/>
      <c r="B6" s="75"/>
      <c r="C6" s="75"/>
      <c r="D6" s="75"/>
      <c r="E6" s="82"/>
      <c r="F6" s="78"/>
      <c r="G6" s="82"/>
      <c r="H6" s="82"/>
      <c r="I6" s="82"/>
      <c r="J6" s="78"/>
      <c r="K6" s="78"/>
      <c r="L6" s="29"/>
      <c r="M6" s="29"/>
    </row>
    <row r="7" spans="1:13" ht="10.5" customHeight="1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  <c r="H7" s="44">
        <v>8</v>
      </c>
      <c r="I7" s="44">
        <v>9</v>
      </c>
      <c r="J7" s="44">
        <v>10</v>
      </c>
      <c r="K7" s="44">
        <v>11</v>
      </c>
      <c r="L7" s="30"/>
      <c r="M7" s="30"/>
    </row>
    <row r="8" spans="1:13" ht="40.5" customHeight="1">
      <c r="A8" s="31">
        <v>1</v>
      </c>
      <c r="B8" s="32" t="s">
        <v>35</v>
      </c>
      <c r="C8" s="32" t="s">
        <v>36</v>
      </c>
      <c r="D8" s="32" t="s">
        <v>11</v>
      </c>
      <c r="E8" s="33" t="s">
        <v>46</v>
      </c>
      <c r="F8" s="34">
        <v>200000</v>
      </c>
      <c r="G8" s="34">
        <v>200000</v>
      </c>
      <c r="H8" s="34">
        <v>0</v>
      </c>
      <c r="I8" s="34">
        <v>0</v>
      </c>
      <c r="J8" s="34">
        <v>0</v>
      </c>
      <c r="K8" s="33">
        <v>0</v>
      </c>
      <c r="L8" s="35"/>
      <c r="M8" s="30"/>
    </row>
    <row r="9" spans="1:13" ht="51.75" customHeight="1">
      <c r="A9" s="31">
        <v>2</v>
      </c>
      <c r="B9" s="32" t="s">
        <v>12</v>
      </c>
      <c r="C9" s="32" t="s">
        <v>47</v>
      </c>
      <c r="D9" s="32" t="s">
        <v>11</v>
      </c>
      <c r="E9" s="33" t="s">
        <v>79</v>
      </c>
      <c r="F9" s="34">
        <v>200000</v>
      </c>
      <c r="G9" s="34">
        <v>200000</v>
      </c>
      <c r="H9" s="34">
        <v>0</v>
      </c>
      <c r="I9" s="34">
        <v>0</v>
      </c>
      <c r="J9" s="34">
        <v>0</v>
      </c>
      <c r="K9" s="33">
        <v>0</v>
      </c>
      <c r="L9" s="35"/>
      <c r="M9" s="30"/>
    </row>
    <row r="10" spans="1:13" ht="72" customHeight="1">
      <c r="A10" s="31">
        <v>3</v>
      </c>
      <c r="B10" s="32" t="s">
        <v>12</v>
      </c>
      <c r="C10" s="32" t="s">
        <v>47</v>
      </c>
      <c r="D10" s="32" t="s">
        <v>48</v>
      </c>
      <c r="E10" s="33" t="s">
        <v>80</v>
      </c>
      <c r="F10" s="34">
        <v>17754</v>
      </c>
      <c r="G10" s="34">
        <v>17754</v>
      </c>
      <c r="H10" s="34">
        <v>0</v>
      </c>
      <c r="I10" s="34">
        <v>0</v>
      </c>
      <c r="J10" s="34">
        <v>0</v>
      </c>
      <c r="K10" s="33">
        <v>0</v>
      </c>
      <c r="L10" s="35"/>
      <c r="M10" s="30"/>
    </row>
    <row r="11" spans="1:13" ht="77.25" customHeight="1">
      <c r="A11" s="31">
        <v>4</v>
      </c>
      <c r="B11" s="32" t="s">
        <v>12</v>
      </c>
      <c r="C11" s="32" t="s">
        <v>47</v>
      </c>
      <c r="D11" s="32" t="s">
        <v>48</v>
      </c>
      <c r="E11" s="33" t="s">
        <v>51</v>
      </c>
      <c r="F11" s="34">
        <v>35000</v>
      </c>
      <c r="G11" s="34">
        <v>35000</v>
      </c>
      <c r="H11" s="34">
        <v>0</v>
      </c>
      <c r="I11" s="34">
        <v>0</v>
      </c>
      <c r="J11" s="34">
        <v>0</v>
      </c>
      <c r="K11" s="33">
        <v>0</v>
      </c>
      <c r="L11" s="30"/>
      <c r="M11" s="30"/>
    </row>
    <row r="12" spans="1:13" ht="79.5" customHeight="1">
      <c r="A12" s="31">
        <v>5</v>
      </c>
      <c r="B12" s="32" t="s">
        <v>12</v>
      </c>
      <c r="C12" s="32" t="s">
        <v>47</v>
      </c>
      <c r="D12" s="32" t="s">
        <v>48</v>
      </c>
      <c r="E12" s="33" t="s">
        <v>52</v>
      </c>
      <c r="F12" s="34">
        <v>55000</v>
      </c>
      <c r="G12" s="34">
        <v>55000</v>
      </c>
      <c r="H12" s="34">
        <v>0</v>
      </c>
      <c r="I12" s="34">
        <v>0</v>
      </c>
      <c r="J12" s="34">
        <v>0</v>
      </c>
      <c r="K12" s="33">
        <v>0</v>
      </c>
      <c r="L12" s="30"/>
      <c r="M12" s="30"/>
    </row>
    <row r="13" spans="1:13" ht="64.5" customHeight="1">
      <c r="A13" s="31">
        <v>6</v>
      </c>
      <c r="B13" s="32" t="s">
        <v>12</v>
      </c>
      <c r="C13" s="32" t="s">
        <v>47</v>
      </c>
      <c r="D13" s="32" t="s">
        <v>48</v>
      </c>
      <c r="E13" s="33" t="s">
        <v>72</v>
      </c>
      <c r="F13" s="34">
        <v>200000</v>
      </c>
      <c r="G13" s="34">
        <v>200000</v>
      </c>
      <c r="H13" s="34">
        <v>0</v>
      </c>
      <c r="I13" s="34">
        <v>0</v>
      </c>
      <c r="J13" s="34">
        <v>0</v>
      </c>
      <c r="K13" s="33">
        <v>0</v>
      </c>
      <c r="L13" s="30"/>
      <c r="M13" s="30"/>
    </row>
    <row r="14" spans="1:13" ht="67.5" customHeight="1">
      <c r="A14" s="31">
        <v>7</v>
      </c>
      <c r="B14" s="32" t="s">
        <v>12</v>
      </c>
      <c r="C14" s="32" t="s">
        <v>47</v>
      </c>
      <c r="D14" s="32" t="s">
        <v>48</v>
      </c>
      <c r="E14" s="33" t="s">
        <v>86</v>
      </c>
      <c r="F14" s="34">
        <v>18174</v>
      </c>
      <c r="G14" s="34">
        <v>18174</v>
      </c>
      <c r="H14" s="34">
        <v>0</v>
      </c>
      <c r="I14" s="34">
        <v>0</v>
      </c>
      <c r="J14" s="34">
        <v>0</v>
      </c>
      <c r="K14" s="33">
        <v>0</v>
      </c>
      <c r="L14" s="30"/>
      <c r="M14" s="30"/>
    </row>
    <row r="15" spans="1:13" ht="30" customHeight="1">
      <c r="A15" s="31">
        <v>8</v>
      </c>
      <c r="B15" s="32" t="s">
        <v>12</v>
      </c>
      <c r="C15" s="32" t="s">
        <v>13</v>
      </c>
      <c r="D15" s="32" t="s">
        <v>11</v>
      </c>
      <c r="E15" s="33" t="s">
        <v>53</v>
      </c>
      <c r="F15" s="34">
        <v>30000</v>
      </c>
      <c r="G15" s="34">
        <v>30000</v>
      </c>
      <c r="H15" s="34">
        <v>0</v>
      </c>
      <c r="I15" s="34">
        <v>0</v>
      </c>
      <c r="J15" s="34">
        <v>0</v>
      </c>
      <c r="K15" s="33">
        <v>0</v>
      </c>
      <c r="L15" s="30"/>
      <c r="M15" s="30"/>
    </row>
    <row r="16" spans="1:13" ht="40.5" customHeight="1">
      <c r="A16" s="31">
        <v>9</v>
      </c>
      <c r="B16" s="32" t="s">
        <v>12</v>
      </c>
      <c r="C16" s="32" t="s">
        <v>13</v>
      </c>
      <c r="D16" s="32" t="s">
        <v>11</v>
      </c>
      <c r="E16" s="33" t="s">
        <v>54</v>
      </c>
      <c r="F16" s="34">
        <v>50000</v>
      </c>
      <c r="G16" s="34">
        <v>50000</v>
      </c>
      <c r="H16" s="34">
        <v>0</v>
      </c>
      <c r="I16" s="34">
        <v>0</v>
      </c>
      <c r="J16" s="34">
        <v>0</v>
      </c>
      <c r="K16" s="33">
        <v>0</v>
      </c>
      <c r="L16" s="30"/>
      <c r="M16" s="30"/>
    </row>
    <row r="17" spans="1:13" ht="40.5" customHeight="1">
      <c r="A17" s="31">
        <v>10</v>
      </c>
      <c r="B17" s="32" t="s">
        <v>12</v>
      </c>
      <c r="C17" s="32" t="s">
        <v>13</v>
      </c>
      <c r="D17" s="32" t="s">
        <v>11</v>
      </c>
      <c r="E17" s="33" t="s">
        <v>55</v>
      </c>
      <c r="F17" s="34">
        <v>200000</v>
      </c>
      <c r="G17" s="34">
        <v>200000</v>
      </c>
      <c r="H17" s="34">
        <v>0</v>
      </c>
      <c r="I17" s="34">
        <v>0</v>
      </c>
      <c r="J17" s="34">
        <v>0</v>
      </c>
      <c r="K17" s="33">
        <v>0</v>
      </c>
      <c r="L17" s="30"/>
      <c r="M17" s="30"/>
    </row>
    <row r="18" spans="1:13" ht="35.25" customHeight="1">
      <c r="A18" s="31">
        <v>11</v>
      </c>
      <c r="B18" s="32" t="s">
        <v>12</v>
      </c>
      <c r="C18" s="32" t="s">
        <v>13</v>
      </c>
      <c r="D18" s="32" t="s">
        <v>11</v>
      </c>
      <c r="E18" s="33" t="s">
        <v>73</v>
      </c>
      <c r="F18" s="34">
        <v>550000</v>
      </c>
      <c r="G18" s="34">
        <v>550000</v>
      </c>
      <c r="H18" s="34">
        <v>0</v>
      </c>
      <c r="I18" s="34">
        <v>0</v>
      </c>
      <c r="J18" s="34">
        <v>0</v>
      </c>
      <c r="K18" s="33">
        <v>0</v>
      </c>
      <c r="L18" s="30"/>
      <c r="M18" s="30"/>
    </row>
    <row r="19" spans="1:13" ht="39" customHeight="1">
      <c r="A19" s="31">
        <v>12</v>
      </c>
      <c r="B19" s="32" t="s">
        <v>12</v>
      </c>
      <c r="C19" s="32" t="s">
        <v>13</v>
      </c>
      <c r="D19" s="32" t="s">
        <v>11</v>
      </c>
      <c r="E19" s="36" t="s">
        <v>89</v>
      </c>
      <c r="F19" s="34">
        <v>150000</v>
      </c>
      <c r="G19" s="34">
        <v>150000</v>
      </c>
      <c r="H19" s="34">
        <v>0</v>
      </c>
      <c r="I19" s="34">
        <v>0</v>
      </c>
      <c r="J19" s="34">
        <v>0</v>
      </c>
      <c r="K19" s="33">
        <v>0</v>
      </c>
      <c r="L19" s="30"/>
      <c r="M19" s="30"/>
    </row>
    <row r="20" spans="1:13" ht="62.25" customHeight="1">
      <c r="A20" s="31">
        <v>13</v>
      </c>
      <c r="B20" s="32" t="s">
        <v>12</v>
      </c>
      <c r="C20" s="32" t="s">
        <v>13</v>
      </c>
      <c r="D20" s="32" t="s">
        <v>11</v>
      </c>
      <c r="E20" s="37" t="s">
        <v>88</v>
      </c>
      <c r="F20" s="34">
        <v>625000</v>
      </c>
      <c r="G20" s="34">
        <v>550000</v>
      </c>
      <c r="H20" s="34">
        <v>0</v>
      </c>
      <c r="I20" s="34">
        <v>0</v>
      </c>
      <c r="J20" s="34">
        <v>75000</v>
      </c>
      <c r="K20" s="33">
        <v>0</v>
      </c>
      <c r="L20" s="30"/>
      <c r="M20" s="30"/>
    </row>
    <row r="21" spans="1:13" ht="38.25" customHeight="1">
      <c r="A21" s="31">
        <v>14</v>
      </c>
      <c r="B21" s="32" t="s">
        <v>12</v>
      </c>
      <c r="C21" s="32" t="s">
        <v>13</v>
      </c>
      <c r="D21" s="32" t="s">
        <v>11</v>
      </c>
      <c r="E21" s="33" t="s">
        <v>56</v>
      </c>
      <c r="F21" s="34">
        <v>14441</v>
      </c>
      <c r="G21" s="34">
        <v>14441</v>
      </c>
      <c r="H21" s="34">
        <v>0</v>
      </c>
      <c r="I21" s="34">
        <v>0</v>
      </c>
      <c r="J21" s="34">
        <v>0</v>
      </c>
      <c r="K21" s="33">
        <v>0</v>
      </c>
      <c r="L21" s="30"/>
      <c r="M21" s="30"/>
    </row>
    <row r="22" spans="1:13" ht="38.25" customHeight="1">
      <c r="A22" s="31">
        <v>15</v>
      </c>
      <c r="B22" s="32" t="s">
        <v>12</v>
      </c>
      <c r="C22" s="32" t="s">
        <v>13</v>
      </c>
      <c r="D22" s="32" t="s">
        <v>34</v>
      </c>
      <c r="E22" s="33" t="s">
        <v>87</v>
      </c>
      <c r="F22" s="34">
        <v>20000</v>
      </c>
      <c r="G22" s="34">
        <v>20000</v>
      </c>
      <c r="H22" s="34">
        <v>0</v>
      </c>
      <c r="I22" s="34">
        <v>0</v>
      </c>
      <c r="J22" s="34">
        <v>0</v>
      </c>
      <c r="K22" s="33">
        <v>0</v>
      </c>
      <c r="L22" s="30"/>
      <c r="M22" s="30"/>
    </row>
    <row r="23" spans="1:13" ht="38.25" customHeight="1">
      <c r="A23" s="31">
        <v>16</v>
      </c>
      <c r="B23" s="32" t="s">
        <v>37</v>
      </c>
      <c r="C23" s="32" t="s">
        <v>38</v>
      </c>
      <c r="D23" s="32" t="s">
        <v>11</v>
      </c>
      <c r="E23" s="33" t="s">
        <v>65</v>
      </c>
      <c r="F23" s="34">
        <v>42000</v>
      </c>
      <c r="G23" s="34">
        <v>42000</v>
      </c>
      <c r="H23" s="34">
        <v>0</v>
      </c>
      <c r="I23" s="34">
        <v>0</v>
      </c>
      <c r="J23" s="34">
        <v>0</v>
      </c>
      <c r="K23" s="33">
        <v>0</v>
      </c>
      <c r="L23" s="30"/>
      <c r="M23" s="30"/>
    </row>
    <row r="24" spans="1:13" ht="29.25" customHeight="1">
      <c r="A24" s="31">
        <v>17</v>
      </c>
      <c r="B24" s="32" t="s">
        <v>37</v>
      </c>
      <c r="C24" s="32" t="s">
        <v>38</v>
      </c>
      <c r="D24" s="32" t="s">
        <v>34</v>
      </c>
      <c r="E24" s="33" t="s">
        <v>57</v>
      </c>
      <c r="F24" s="34">
        <v>30000</v>
      </c>
      <c r="G24" s="34">
        <v>30000</v>
      </c>
      <c r="H24" s="34">
        <v>0</v>
      </c>
      <c r="I24" s="34">
        <v>0</v>
      </c>
      <c r="J24" s="34">
        <v>0</v>
      </c>
      <c r="K24" s="33">
        <v>0</v>
      </c>
      <c r="L24" s="30"/>
      <c r="M24" s="30"/>
    </row>
    <row r="25" spans="1:13" ht="60.75" customHeight="1">
      <c r="A25" s="31">
        <v>18</v>
      </c>
      <c r="B25" s="32" t="s">
        <v>41</v>
      </c>
      <c r="C25" s="32" t="s">
        <v>42</v>
      </c>
      <c r="D25" s="32" t="s">
        <v>19</v>
      </c>
      <c r="E25" s="33" t="s">
        <v>81</v>
      </c>
      <c r="F25" s="34">
        <v>3602</v>
      </c>
      <c r="G25" s="34">
        <v>3602</v>
      </c>
      <c r="H25" s="34">
        <v>0</v>
      </c>
      <c r="I25" s="34">
        <v>0</v>
      </c>
      <c r="J25" s="34">
        <v>0</v>
      </c>
      <c r="K25" s="33">
        <v>0</v>
      </c>
      <c r="L25" s="30"/>
      <c r="M25" s="30"/>
    </row>
    <row r="26" spans="1:13" ht="33" customHeight="1">
      <c r="A26" s="31">
        <v>19</v>
      </c>
      <c r="B26" s="32" t="s">
        <v>82</v>
      </c>
      <c r="C26" s="32" t="s">
        <v>83</v>
      </c>
      <c r="D26" s="32" t="s">
        <v>34</v>
      </c>
      <c r="E26" s="33" t="s">
        <v>85</v>
      </c>
      <c r="F26" s="34">
        <v>13000</v>
      </c>
      <c r="G26" s="34">
        <v>13000</v>
      </c>
      <c r="H26" s="34">
        <v>0</v>
      </c>
      <c r="I26" s="34">
        <v>0</v>
      </c>
      <c r="J26" s="34">
        <v>0</v>
      </c>
      <c r="K26" s="33">
        <v>0</v>
      </c>
      <c r="L26" s="30"/>
      <c r="M26" s="30"/>
    </row>
    <row r="27" spans="1:13" ht="69" customHeight="1">
      <c r="A27" s="31">
        <v>20</v>
      </c>
      <c r="B27" s="32" t="s">
        <v>39</v>
      </c>
      <c r="C27" s="32" t="s">
        <v>76</v>
      </c>
      <c r="D27" s="32" t="s">
        <v>77</v>
      </c>
      <c r="E27" s="33" t="s">
        <v>78</v>
      </c>
      <c r="F27" s="34">
        <v>70000</v>
      </c>
      <c r="G27" s="34">
        <v>70000</v>
      </c>
      <c r="H27" s="34">
        <v>0</v>
      </c>
      <c r="I27" s="34">
        <v>0</v>
      </c>
      <c r="J27" s="34">
        <v>0</v>
      </c>
      <c r="K27" s="33">
        <v>0</v>
      </c>
      <c r="L27" s="30"/>
      <c r="M27" s="30"/>
    </row>
    <row r="28" spans="1:13" ht="36.75" customHeight="1">
      <c r="A28" s="31">
        <v>21</v>
      </c>
      <c r="B28" s="32" t="s">
        <v>39</v>
      </c>
      <c r="C28" s="32" t="s">
        <v>40</v>
      </c>
      <c r="D28" s="38" t="s">
        <v>34</v>
      </c>
      <c r="E28" s="33" t="s">
        <v>69</v>
      </c>
      <c r="F28" s="34">
        <v>20038</v>
      </c>
      <c r="G28" s="34">
        <v>20038</v>
      </c>
      <c r="H28" s="34">
        <v>0</v>
      </c>
      <c r="I28" s="34">
        <v>0</v>
      </c>
      <c r="J28" s="34">
        <v>0</v>
      </c>
      <c r="K28" s="33">
        <v>0</v>
      </c>
      <c r="L28" s="30"/>
      <c r="M28" s="30"/>
    </row>
    <row r="29" spans="1:13" ht="36.75" customHeight="1">
      <c r="A29" s="31">
        <v>22</v>
      </c>
      <c r="B29" s="32" t="s">
        <v>63</v>
      </c>
      <c r="C29" s="32" t="s">
        <v>64</v>
      </c>
      <c r="D29" s="38" t="s">
        <v>34</v>
      </c>
      <c r="E29" s="33" t="s">
        <v>66</v>
      </c>
      <c r="F29" s="34">
        <v>48500</v>
      </c>
      <c r="G29" s="34">
        <v>48500</v>
      </c>
      <c r="H29" s="34">
        <v>0</v>
      </c>
      <c r="I29" s="34">
        <v>0</v>
      </c>
      <c r="J29" s="34">
        <v>0</v>
      </c>
      <c r="K29" s="33">
        <v>0</v>
      </c>
      <c r="L29" s="30"/>
      <c r="M29" s="30"/>
    </row>
    <row r="30" spans="1:13" ht="55.5" customHeight="1">
      <c r="A30" s="31">
        <v>23</v>
      </c>
      <c r="B30" s="32" t="s">
        <v>49</v>
      </c>
      <c r="C30" s="32" t="s">
        <v>67</v>
      </c>
      <c r="D30" s="38" t="s">
        <v>68</v>
      </c>
      <c r="E30" s="33" t="s">
        <v>71</v>
      </c>
      <c r="F30" s="34">
        <v>6000</v>
      </c>
      <c r="G30" s="34">
        <v>6000</v>
      </c>
      <c r="H30" s="34">
        <v>0</v>
      </c>
      <c r="I30" s="34">
        <v>0</v>
      </c>
      <c r="J30" s="34">
        <v>0</v>
      </c>
      <c r="K30" s="33">
        <v>0</v>
      </c>
      <c r="L30" s="30"/>
      <c r="M30" s="30"/>
    </row>
    <row r="31" spans="1:13" ht="36.75" customHeight="1">
      <c r="A31" s="31">
        <v>24</v>
      </c>
      <c r="B31" s="32" t="s">
        <v>49</v>
      </c>
      <c r="C31" s="32" t="s">
        <v>50</v>
      </c>
      <c r="D31" s="38" t="s">
        <v>34</v>
      </c>
      <c r="E31" s="33" t="s">
        <v>58</v>
      </c>
      <c r="F31" s="34">
        <v>12000</v>
      </c>
      <c r="G31" s="34">
        <v>12000</v>
      </c>
      <c r="H31" s="34">
        <v>0</v>
      </c>
      <c r="I31" s="34">
        <v>0</v>
      </c>
      <c r="J31" s="34">
        <v>0</v>
      </c>
      <c r="K31" s="33">
        <v>0</v>
      </c>
      <c r="L31" s="30"/>
      <c r="M31" s="30"/>
    </row>
    <row r="32" spans="1:13" ht="33.75" customHeight="1">
      <c r="A32" s="31">
        <v>25</v>
      </c>
      <c r="B32" s="39">
        <v>900</v>
      </c>
      <c r="C32" s="39">
        <v>90001</v>
      </c>
      <c r="D32" s="39">
        <v>6050</v>
      </c>
      <c r="E32" s="36" t="s">
        <v>75</v>
      </c>
      <c r="F32" s="34">
        <v>4500000</v>
      </c>
      <c r="G32" s="34">
        <v>1000000</v>
      </c>
      <c r="H32" s="34">
        <v>3500000</v>
      </c>
      <c r="I32" s="34">
        <v>0</v>
      </c>
      <c r="J32" s="34">
        <v>0</v>
      </c>
      <c r="K32" s="34">
        <v>0</v>
      </c>
      <c r="L32" s="30"/>
      <c r="M32" s="30"/>
    </row>
    <row r="33" spans="1:13" ht="49.5" customHeight="1">
      <c r="A33" s="31">
        <v>26</v>
      </c>
      <c r="B33" s="39">
        <v>900</v>
      </c>
      <c r="C33" s="39">
        <v>90001</v>
      </c>
      <c r="D33" s="39">
        <v>6050</v>
      </c>
      <c r="E33" s="40" t="s">
        <v>84</v>
      </c>
      <c r="F33" s="34">
        <v>18000</v>
      </c>
      <c r="G33" s="34">
        <v>18000</v>
      </c>
      <c r="H33" s="34">
        <v>0</v>
      </c>
      <c r="I33" s="34">
        <v>0</v>
      </c>
      <c r="J33" s="34">
        <v>0</v>
      </c>
      <c r="K33" s="34">
        <v>0</v>
      </c>
      <c r="L33" s="30"/>
      <c r="M33" s="30"/>
    </row>
    <row r="34" spans="1:13" ht="54" customHeight="1">
      <c r="A34" s="31">
        <v>27</v>
      </c>
      <c r="B34" s="39">
        <v>900</v>
      </c>
      <c r="C34" s="39">
        <v>90005</v>
      </c>
      <c r="D34" s="39">
        <v>6050</v>
      </c>
      <c r="E34" s="36" t="s">
        <v>59</v>
      </c>
      <c r="F34" s="34">
        <v>10000</v>
      </c>
      <c r="G34" s="34">
        <v>10000</v>
      </c>
      <c r="H34" s="34">
        <v>0</v>
      </c>
      <c r="I34" s="34">
        <v>0</v>
      </c>
      <c r="J34" s="34">
        <v>0</v>
      </c>
      <c r="K34" s="34">
        <v>0</v>
      </c>
      <c r="L34" s="30"/>
      <c r="M34" s="30"/>
    </row>
    <row r="35" spans="1:13" ht="39" customHeight="1">
      <c r="A35" s="31">
        <v>28</v>
      </c>
      <c r="B35" s="39">
        <v>921</v>
      </c>
      <c r="C35" s="39">
        <v>92109</v>
      </c>
      <c r="D35" s="41">
        <v>6050</v>
      </c>
      <c r="E35" s="36" t="s">
        <v>60</v>
      </c>
      <c r="F35" s="34">
        <v>180000</v>
      </c>
      <c r="G35" s="34">
        <v>180000</v>
      </c>
      <c r="H35" s="34">
        <v>0</v>
      </c>
      <c r="I35" s="34">
        <v>0</v>
      </c>
      <c r="J35" s="34">
        <v>0</v>
      </c>
      <c r="K35" s="34">
        <v>0</v>
      </c>
      <c r="L35" s="30"/>
      <c r="M35" s="30"/>
    </row>
    <row r="36" spans="1:13" ht="45.75" customHeight="1">
      <c r="A36" s="31">
        <v>29</v>
      </c>
      <c r="B36" s="39">
        <v>921</v>
      </c>
      <c r="C36" s="39">
        <v>92109</v>
      </c>
      <c r="D36" s="41">
        <v>6050</v>
      </c>
      <c r="E36" s="36" t="s">
        <v>62</v>
      </c>
      <c r="F36" s="34">
        <v>30000</v>
      </c>
      <c r="G36" s="34">
        <v>30000</v>
      </c>
      <c r="H36" s="34">
        <v>0</v>
      </c>
      <c r="I36" s="34">
        <v>0</v>
      </c>
      <c r="J36" s="34">
        <v>0</v>
      </c>
      <c r="K36" s="34">
        <v>0</v>
      </c>
      <c r="L36" s="30"/>
      <c r="M36" s="30"/>
    </row>
    <row r="37" spans="1:13" ht="45.75" customHeight="1">
      <c r="A37" s="31">
        <v>30</v>
      </c>
      <c r="B37" s="39">
        <v>921</v>
      </c>
      <c r="C37" s="39">
        <v>92109</v>
      </c>
      <c r="D37" s="39">
        <v>6060</v>
      </c>
      <c r="E37" s="36" t="s">
        <v>152</v>
      </c>
      <c r="F37" s="34">
        <v>7000</v>
      </c>
      <c r="G37" s="34">
        <v>7000</v>
      </c>
      <c r="H37" s="34">
        <v>0</v>
      </c>
      <c r="I37" s="34">
        <v>0</v>
      </c>
      <c r="J37" s="34">
        <v>0</v>
      </c>
      <c r="K37" s="34">
        <v>0</v>
      </c>
      <c r="L37" s="30"/>
      <c r="M37" s="30"/>
    </row>
    <row r="38" spans="1:13" ht="39.75" customHeight="1">
      <c r="A38" s="31">
        <v>31</v>
      </c>
      <c r="B38" s="39">
        <v>921</v>
      </c>
      <c r="C38" s="39">
        <v>92109</v>
      </c>
      <c r="D38" s="39">
        <v>6060</v>
      </c>
      <c r="E38" s="33" t="s">
        <v>61</v>
      </c>
      <c r="F38" s="34">
        <v>9007</v>
      </c>
      <c r="G38" s="34">
        <v>9007</v>
      </c>
      <c r="H38" s="34">
        <v>0</v>
      </c>
      <c r="I38" s="34">
        <v>0</v>
      </c>
      <c r="J38" s="34">
        <v>0</v>
      </c>
      <c r="K38" s="34">
        <v>0</v>
      </c>
      <c r="L38" s="30"/>
      <c r="M38" s="30"/>
    </row>
    <row r="39" spans="1:13" ht="22.5" customHeight="1">
      <c r="A39" s="79" t="s">
        <v>8</v>
      </c>
      <c r="B39" s="79"/>
      <c r="C39" s="79"/>
      <c r="D39" s="79"/>
      <c r="E39" s="79"/>
      <c r="F39" s="42">
        <f>SUM(F8:F38)</f>
        <v>7364516</v>
      </c>
      <c r="G39" s="42">
        <f>SUM(G8:G38)</f>
        <v>3789516</v>
      </c>
      <c r="H39" s="42">
        <f>SUM(H8:H38)</f>
        <v>3500000</v>
      </c>
      <c r="I39" s="42">
        <f>SUM(I8:I38)</f>
        <v>0</v>
      </c>
      <c r="J39" s="42">
        <f>SUM(J8:J31)</f>
        <v>75000</v>
      </c>
      <c r="K39" s="42">
        <f>SUM(K8:K31)</f>
        <v>0</v>
      </c>
      <c r="L39" s="43"/>
      <c r="M39" s="30"/>
    </row>
    <row r="40" spans="1:11" ht="15">
      <c r="A40" s="27"/>
      <c r="B40" s="27"/>
      <c r="C40" s="27"/>
      <c r="D40" s="27"/>
      <c r="E40" s="27"/>
      <c r="F40" s="28"/>
      <c r="G40" s="27"/>
      <c r="H40" s="27"/>
      <c r="I40" s="27"/>
      <c r="J40" s="27"/>
      <c r="K40" s="27"/>
    </row>
    <row r="41" ht="12.75">
      <c r="G41" s="8"/>
    </row>
    <row r="46" ht="12.75">
      <c r="A46" s="10"/>
    </row>
    <row r="47" ht="12.75">
      <c r="A47" s="10"/>
    </row>
    <row r="48" ht="12.75">
      <c r="A48" s="13"/>
    </row>
    <row r="49" spans="1:5" ht="12.75">
      <c r="A49" s="13"/>
      <c r="B49" s="13"/>
      <c r="C49" s="13"/>
      <c r="D49" s="13"/>
      <c r="E49" s="13"/>
    </row>
  </sheetData>
  <sheetProtection/>
  <mergeCells count="14">
    <mergeCell ref="B3:B6"/>
    <mergeCell ref="C3:C6"/>
    <mergeCell ref="D3:D6"/>
    <mergeCell ref="E3:E6"/>
    <mergeCell ref="A3:A6"/>
    <mergeCell ref="F3:F6"/>
    <mergeCell ref="A39:E39"/>
    <mergeCell ref="A1:K1"/>
    <mergeCell ref="G3:K3"/>
    <mergeCell ref="G4:G6"/>
    <mergeCell ref="H4:H6"/>
    <mergeCell ref="I4:I6"/>
    <mergeCell ref="J4:J6"/>
    <mergeCell ref="K4:K6"/>
  </mergeCells>
  <printOptions horizontalCentered="1"/>
  <pageMargins left="0.5118110236220472" right="0.3937007874015748" top="0.910625" bottom="0.7874015748031497" header="0.5118110236220472" footer="0.5118110236220472"/>
  <pageSetup fitToHeight="1" fitToWidth="1" horizontalDpi="600" verticalDpi="600" orientation="portrait" paperSize="9" scale="45" r:id="rId1"/>
  <headerFooter alignWithMargins="0">
    <oddHeader>&amp;R&amp;11Załącznik nr &amp;A
do Uchwały Nr XXIV/170/2017 Rady Miasta i Gminy Kosów Lacki
z dnia 30 czerwca 2017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Layout" workbookViewId="0" topLeftCell="A1">
      <selection activeCell="E24" sqref="E2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25390625" style="1" customWidth="1"/>
    <col min="5" max="5" width="31.125" style="1" customWidth="1"/>
    <col min="6" max="6" width="14.25390625" style="1" customWidth="1"/>
    <col min="7" max="7" width="12.625" style="1" customWidth="1"/>
    <col min="8" max="8" width="11.375" style="1" customWidth="1"/>
    <col min="9" max="16384" width="9.125" style="1" customWidth="1"/>
  </cols>
  <sheetData>
    <row r="1" spans="1:8" ht="45.75" customHeight="1">
      <c r="A1" s="89" t="s">
        <v>44</v>
      </c>
      <c r="B1" s="89"/>
      <c r="C1" s="89"/>
      <c r="D1" s="89"/>
      <c r="E1" s="89"/>
      <c r="F1" s="89"/>
      <c r="G1" s="89"/>
      <c r="H1" s="89"/>
    </row>
    <row r="2" spans="5:8" ht="19.5" customHeight="1">
      <c r="E2" s="2"/>
      <c r="F2" s="2"/>
      <c r="G2" s="2"/>
      <c r="H2" s="2"/>
    </row>
    <row r="3" ht="19.5" customHeight="1">
      <c r="H3" s="3"/>
    </row>
    <row r="4" spans="1:8" ht="19.5" customHeight="1">
      <c r="A4" s="102" t="s">
        <v>6</v>
      </c>
      <c r="B4" s="102" t="s">
        <v>0</v>
      </c>
      <c r="C4" s="102" t="s">
        <v>1</v>
      </c>
      <c r="D4" s="102" t="s">
        <v>9</v>
      </c>
      <c r="E4" s="102" t="s">
        <v>3</v>
      </c>
      <c r="F4" s="96" t="s">
        <v>28</v>
      </c>
      <c r="G4" s="97"/>
      <c r="H4" s="98"/>
    </row>
    <row r="5" spans="1:8" ht="19.5" customHeight="1">
      <c r="A5" s="103"/>
      <c r="B5" s="103"/>
      <c r="C5" s="103"/>
      <c r="D5" s="103"/>
      <c r="E5" s="103"/>
      <c r="F5" s="25" t="s">
        <v>29</v>
      </c>
      <c r="G5" s="25" t="s">
        <v>30</v>
      </c>
      <c r="H5" s="25" t="s">
        <v>31</v>
      </c>
    </row>
    <row r="6" spans="1:8" ht="7.5" customHeight="1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</row>
    <row r="7" spans="1:8" ht="27.75" customHeight="1">
      <c r="A7" s="93" t="s">
        <v>26</v>
      </c>
      <c r="B7" s="94"/>
      <c r="C7" s="94"/>
      <c r="D7" s="95"/>
      <c r="E7" s="17" t="s">
        <v>27</v>
      </c>
      <c r="F7" s="83"/>
      <c r="G7" s="84"/>
      <c r="H7" s="85"/>
    </row>
    <row r="8" spans="1:8" ht="27.75" customHeight="1">
      <c r="A8" s="22">
        <v>1</v>
      </c>
      <c r="B8" s="22">
        <v>710</v>
      </c>
      <c r="C8" s="22">
        <v>71095</v>
      </c>
      <c r="D8" s="22">
        <v>6639</v>
      </c>
      <c r="E8" s="24" t="s">
        <v>20</v>
      </c>
      <c r="F8" s="12">
        <v>0</v>
      </c>
      <c r="G8" s="12">
        <v>0</v>
      </c>
      <c r="H8" s="12">
        <v>3602</v>
      </c>
    </row>
    <row r="9" spans="1:8" ht="27.75" customHeight="1">
      <c r="A9" s="22">
        <v>2</v>
      </c>
      <c r="B9" s="22">
        <v>600</v>
      </c>
      <c r="C9" s="22">
        <v>60014</v>
      </c>
      <c r="D9" s="22">
        <v>6300</v>
      </c>
      <c r="E9" s="24" t="s">
        <v>43</v>
      </c>
      <c r="F9" s="12">
        <v>0</v>
      </c>
      <c r="G9" s="12">
        <v>0</v>
      </c>
      <c r="H9" s="12">
        <v>325928</v>
      </c>
    </row>
    <row r="10" spans="1:8" ht="27.75" customHeight="1">
      <c r="A10" s="22">
        <v>3</v>
      </c>
      <c r="B10" s="22">
        <v>801</v>
      </c>
      <c r="C10" s="22">
        <v>80104</v>
      </c>
      <c r="D10" s="22">
        <v>2310</v>
      </c>
      <c r="E10" s="24" t="s">
        <v>74</v>
      </c>
      <c r="F10" s="12">
        <v>0</v>
      </c>
      <c r="G10" s="12">
        <v>0</v>
      </c>
      <c r="H10" s="12">
        <v>10000</v>
      </c>
    </row>
    <row r="11" spans="1:8" ht="27.75" customHeight="1">
      <c r="A11" s="22">
        <v>4</v>
      </c>
      <c r="B11" s="22">
        <v>851</v>
      </c>
      <c r="C11" s="22">
        <v>85111</v>
      </c>
      <c r="D11" s="22">
        <v>6220</v>
      </c>
      <c r="E11" s="26" t="s">
        <v>70</v>
      </c>
      <c r="F11" s="12">
        <v>0</v>
      </c>
      <c r="G11" s="12">
        <v>0</v>
      </c>
      <c r="H11" s="12">
        <v>6000</v>
      </c>
    </row>
    <row r="12" spans="1:8" ht="30" customHeight="1">
      <c r="A12" s="22">
        <v>5</v>
      </c>
      <c r="B12" s="14">
        <v>921</v>
      </c>
      <c r="C12" s="14">
        <v>92109</v>
      </c>
      <c r="D12" s="14">
        <v>2480</v>
      </c>
      <c r="E12" s="9" t="s">
        <v>14</v>
      </c>
      <c r="F12" s="16">
        <v>345000</v>
      </c>
      <c r="G12" s="16">
        <v>0</v>
      </c>
      <c r="H12" s="16">
        <v>0</v>
      </c>
    </row>
    <row r="13" spans="1:8" ht="30" customHeight="1">
      <c r="A13" s="22">
        <v>6</v>
      </c>
      <c r="B13" s="14">
        <v>921</v>
      </c>
      <c r="C13" s="14">
        <v>92116</v>
      </c>
      <c r="D13" s="14">
        <v>2480</v>
      </c>
      <c r="E13" s="9" t="s">
        <v>15</v>
      </c>
      <c r="F13" s="16">
        <v>117000</v>
      </c>
      <c r="G13" s="16">
        <v>0</v>
      </c>
      <c r="H13" s="16">
        <v>0</v>
      </c>
    </row>
    <row r="14" spans="1:8" ht="30" customHeight="1">
      <c r="A14" s="99" t="s">
        <v>33</v>
      </c>
      <c r="B14" s="100"/>
      <c r="C14" s="100"/>
      <c r="D14" s="101"/>
      <c r="E14" s="23" t="s">
        <v>16</v>
      </c>
      <c r="F14" s="86"/>
      <c r="G14" s="87"/>
      <c r="H14" s="88"/>
    </row>
    <row r="15" spans="1:8" ht="30" customHeight="1">
      <c r="A15" s="18">
        <v>1</v>
      </c>
      <c r="B15" s="21">
        <v>851</v>
      </c>
      <c r="C15" s="21">
        <v>85154</v>
      </c>
      <c r="D15" s="21">
        <v>2360</v>
      </c>
      <c r="E15" s="47" t="s">
        <v>17</v>
      </c>
      <c r="F15" s="19">
        <v>0</v>
      </c>
      <c r="G15" s="19">
        <v>0</v>
      </c>
      <c r="H15" s="19">
        <v>14000</v>
      </c>
    </row>
    <row r="16" spans="1:8" ht="30" customHeight="1">
      <c r="A16" s="9">
        <v>2</v>
      </c>
      <c r="B16" s="14">
        <v>921</v>
      </c>
      <c r="C16" s="14">
        <v>92195</v>
      </c>
      <c r="D16" s="14">
        <v>2360</v>
      </c>
      <c r="E16" s="48" t="s">
        <v>32</v>
      </c>
      <c r="F16" s="16">
        <v>0</v>
      </c>
      <c r="G16" s="16">
        <v>0</v>
      </c>
      <c r="H16" s="16">
        <v>10000</v>
      </c>
    </row>
    <row r="17" spans="1:8" ht="30" customHeight="1">
      <c r="A17" s="18">
        <v>3</v>
      </c>
      <c r="B17" s="14">
        <v>754</v>
      </c>
      <c r="C17" s="14">
        <v>75412</v>
      </c>
      <c r="D17" s="14">
        <v>2820</v>
      </c>
      <c r="E17" s="49" t="s">
        <v>97</v>
      </c>
      <c r="F17" s="46">
        <v>0</v>
      </c>
      <c r="G17" s="46">
        <v>0</v>
      </c>
      <c r="H17" s="16">
        <v>542</v>
      </c>
    </row>
    <row r="18" spans="1:8" ht="30" customHeight="1">
      <c r="A18" s="9">
        <v>4</v>
      </c>
      <c r="B18" s="14">
        <v>754</v>
      </c>
      <c r="C18" s="14">
        <v>75412</v>
      </c>
      <c r="D18" s="14">
        <v>2820</v>
      </c>
      <c r="E18" s="48" t="s">
        <v>90</v>
      </c>
      <c r="F18" s="46">
        <v>0</v>
      </c>
      <c r="G18" s="46">
        <v>0</v>
      </c>
      <c r="H18" s="16">
        <v>680</v>
      </c>
    </row>
    <row r="19" spans="1:8" ht="30" customHeight="1">
      <c r="A19" s="18">
        <v>5</v>
      </c>
      <c r="B19" s="14">
        <v>754</v>
      </c>
      <c r="C19" s="14">
        <v>75412</v>
      </c>
      <c r="D19" s="14">
        <v>2820</v>
      </c>
      <c r="E19" s="48" t="s">
        <v>92</v>
      </c>
      <c r="F19" s="46">
        <v>0</v>
      </c>
      <c r="G19" s="46">
        <v>0</v>
      </c>
      <c r="H19" s="16">
        <v>3030</v>
      </c>
    </row>
    <row r="20" spans="1:8" ht="30" customHeight="1">
      <c r="A20" s="9">
        <v>6</v>
      </c>
      <c r="B20" s="14">
        <v>754</v>
      </c>
      <c r="C20" s="14">
        <v>75412</v>
      </c>
      <c r="D20" s="14">
        <v>2820</v>
      </c>
      <c r="E20" s="50" t="s">
        <v>91</v>
      </c>
      <c r="F20" s="46">
        <v>0</v>
      </c>
      <c r="G20" s="46">
        <v>0</v>
      </c>
      <c r="H20" s="16">
        <v>3228</v>
      </c>
    </row>
    <row r="21" spans="1:8" ht="30" customHeight="1">
      <c r="A21" s="18">
        <v>7</v>
      </c>
      <c r="B21" s="14">
        <v>754</v>
      </c>
      <c r="C21" s="14">
        <v>75412</v>
      </c>
      <c r="D21" s="14">
        <v>2820</v>
      </c>
      <c r="E21" s="50" t="s">
        <v>93</v>
      </c>
      <c r="F21" s="46">
        <v>0</v>
      </c>
      <c r="G21" s="46">
        <v>0</v>
      </c>
      <c r="H21" s="16">
        <v>500</v>
      </c>
    </row>
    <row r="22" spans="1:8" ht="30" customHeight="1">
      <c r="A22" s="9">
        <v>8</v>
      </c>
      <c r="B22" s="14">
        <v>754</v>
      </c>
      <c r="C22" s="14">
        <v>75412</v>
      </c>
      <c r="D22" s="14">
        <v>2820</v>
      </c>
      <c r="E22" s="50" t="s">
        <v>94</v>
      </c>
      <c r="F22" s="46">
        <v>0</v>
      </c>
      <c r="G22" s="46">
        <v>0</v>
      </c>
      <c r="H22" s="16">
        <v>440</v>
      </c>
    </row>
    <row r="23" spans="1:8" ht="30" customHeight="1">
      <c r="A23" s="18">
        <v>9</v>
      </c>
      <c r="B23" s="14">
        <v>754</v>
      </c>
      <c r="C23" s="14">
        <v>75412</v>
      </c>
      <c r="D23" s="14">
        <v>2820</v>
      </c>
      <c r="E23" s="50" t="s">
        <v>95</v>
      </c>
      <c r="F23" s="46">
        <v>0</v>
      </c>
      <c r="G23" s="46">
        <v>0</v>
      </c>
      <c r="H23" s="16">
        <v>3030</v>
      </c>
    </row>
    <row r="24" spans="1:8" ht="30" customHeight="1">
      <c r="A24" s="9">
        <v>10</v>
      </c>
      <c r="B24" s="14">
        <v>754</v>
      </c>
      <c r="C24" s="14">
        <v>75412</v>
      </c>
      <c r="D24" s="14">
        <v>2820</v>
      </c>
      <c r="E24" s="50" t="s">
        <v>96</v>
      </c>
      <c r="F24" s="46">
        <v>0</v>
      </c>
      <c r="G24" s="46">
        <v>0</v>
      </c>
      <c r="H24" s="16">
        <v>600</v>
      </c>
    </row>
    <row r="25" spans="1:8" ht="30" customHeight="1">
      <c r="A25" s="90" t="s">
        <v>8</v>
      </c>
      <c r="B25" s="91"/>
      <c r="C25" s="91"/>
      <c r="D25" s="91"/>
      <c r="E25" s="92"/>
      <c r="F25" s="20">
        <f>F12+F13</f>
        <v>462000</v>
      </c>
      <c r="G25" s="20"/>
      <c r="H25" s="11">
        <f>SUM(H8:H13)+H15+H16+SUM(H17:H24)</f>
        <v>381580</v>
      </c>
    </row>
    <row r="27" ht="12.75">
      <c r="A27" s="7"/>
    </row>
    <row r="28" ht="12.75">
      <c r="A28" s="6"/>
    </row>
    <row r="30" ht="12.75">
      <c r="A30" s="6"/>
    </row>
  </sheetData>
  <sheetProtection/>
  <mergeCells count="12">
    <mergeCell ref="B4:B5"/>
    <mergeCell ref="A4:A5"/>
    <mergeCell ref="F7:H7"/>
    <mergeCell ref="F14:H14"/>
    <mergeCell ref="A1:H1"/>
    <mergeCell ref="A25:E25"/>
    <mergeCell ref="A7:D7"/>
    <mergeCell ref="F4:H4"/>
    <mergeCell ref="A14:D14"/>
    <mergeCell ref="E4:E5"/>
    <mergeCell ref="D4:D5"/>
    <mergeCell ref="C4:C5"/>
  </mergeCells>
  <printOptions horizontalCentered="1"/>
  <pageMargins left="0.5511811023622047" right="0.5118110236220472" top="1.3755208333333333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Nr XXIV/170/2017 Rady Miasta i  Gminy Kosów Lacki 
z dnia 30 czerwca 2017 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8"/>
  <sheetViews>
    <sheetView tabSelected="1" view="pageLayout" workbookViewId="0" topLeftCell="A42">
      <selection activeCell="E10" sqref="E10"/>
    </sheetView>
  </sheetViews>
  <sheetFormatPr defaultColWidth="9.00390625" defaultRowHeight="12.75"/>
  <cols>
    <col min="1" max="1" width="6.625" style="1" customWidth="1"/>
    <col min="2" max="2" width="8.875" style="1" bestFit="1" customWidth="1"/>
    <col min="3" max="3" width="24.375" style="1" customWidth="1"/>
    <col min="4" max="4" width="54.625" style="1" customWidth="1"/>
    <col min="5" max="5" width="12.25390625" style="1" customWidth="1"/>
    <col min="7" max="7" width="12.125" style="0" customWidth="1"/>
    <col min="8" max="8" width="11.375" style="0" customWidth="1"/>
    <col min="9" max="11" width="9.125" style="0" customWidth="1"/>
  </cols>
  <sheetData>
    <row r="1" spans="1:5" ht="34.5" customHeight="1">
      <c r="A1" s="89" t="s">
        <v>98</v>
      </c>
      <c r="B1" s="89"/>
      <c r="C1" s="89"/>
      <c r="D1" s="89"/>
      <c r="E1" s="89"/>
    </row>
    <row r="2" spans="1:5" ht="1.5" customHeight="1">
      <c r="A2" s="51"/>
      <c r="B2" s="51"/>
      <c r="C2" s="51"/>
      <c r="D2" s="51"/>
      <c r="E2" s="51"/>
    </row>
    <row r="3" spans="1:5" ht="18.75" customHeight="1">
      <c r="A3" s="52" t="s">
        <v>99</v>
      </c>
      <c r="B3" s="52" t="s">
        <v>1</v>
      </c>
      <c r="C3" s="52" t="s">
        <v>100</v>
      </c>
      <c r="D3" s="52" t="s">
        <v>101</v>
      </c>
      <c r="E3" s="52" t="s">
        <v>102</v>
      </c>
    </row>
    <row r="4" spans="1:5" s="54" customFormat="1" ht="12" customHeight="1">
      <c r="A4" s="53">
        <v>1</v>
      </c>
      <c r="B4" s="53">
        <v>2</v>
      </c>
      <c r="C4" s="53">
        <v>3</v>
      </c>
      <c r="D4" s="53">
        <v>4</v>
      </c>
      <c r="E4" s="53">
        <v>5</v>
      </c>
    </row>
    <row r="5" spans="1:5" s="54" customFormat="1" ht="15.75" customHeight="1">
      <c r="A5" s="55">
        <v>600</v>
      </c>
      <c r="B5" s="55">
        <v>60016</v>
      </c>
      <c r="C5" s="56" t="s">
        <v>103</v>
      </c>
      <c r="D5" s="57" t="s">
        <v>151</v>
      </c>
      <c r="E5" s="58">
        <v>7482.19</v>
      </c>
    </row>
    <row r="6" spans="1:5" s="54" customFormat="1" ht="15.75" customHeight="1">
      <c r="A6" s="55">
        <v>600</v>
      </c>
      <c r="B6" s="55">
        <v>60016</v>
      </c>
      <c r="C6" s="59" t="s">
        <v>104</v>
      </c>
      <c r="D6" s="57" t="s">
        <v>154</v>
      </c>
      <c r="E6" s="58">
        <v>2250</v>
      </c>
    </row>
    <row r="7" spans="1:5" s="54" customFormat="1" ht="17.25" customHeight="1">
      <c r="A7" s="55">
        <v>600</v>
      </c>
      <c r="B7" s="55">
        <v>60016</v>
      </c>
      <c r="C7" s="59" t="s">
        <v>104</v>
      </c>
      <c r="D7" s="57" t="s">
        <v>151</v>
      </c>
      <c r="E7" s="58">
        <v>6449.9</v>
      </c>
    </row>
    <row r="8" spans="1:8" s="54" customFormat="1" ht="18.75" customHeight="1">
      <c r="A8" s="55">
        <v>600</v>
      </c>
      <c r="B8" s="55">
        <v>60016</v>
      </c>
      <c r="C8" s="56" t="s">
        <v>105</v>
      </c>
      <c r="D8" s="57" t="s">
        <v>151</v>
      </c>
      <c r="E8" s="58">
        <v>10102.42</v>
      </c>
      <c r="G8" s="60"/>
      <c r="H8" s="60"/>
    </row>
    <row r="9" spans="1:8" s="54" customFormat="1" ht="32.25" customHeight="1">
      <c r="A9" s="55">
        <v>600</v>
      </c>
      <c r="B9" s="55">
        <v>60016</v>
      </c>
      <c r="C9" s="56" t="s">
        <v>106</v>
      </c>
      <c r="D9" s="57" t="s">
        <v>153</v>
      </c>
      <c r="E9" s="58">
        <v>6404.99</v>
      </c>
      <c r="G9" s="60"/>
      <c r="H9" s="60"/>
    </row>
    <row r="10" spans="1:8" s="54" customFormat="1" ht="20.25" customHeight="1">
      <c r="A10" s="55">
        <v>600</v>
      </c>
      <c r="B10" s="55">
        <v>60016</v>
      </c>
      <c r="C10" s="56" t="s">
        <v>107</v>
      </c>
      <c r="D10" s="57" t="s">
        <v>151</v>
      </c>
      <c r="E10" s="58">
        <v>7685.99</v>
      </c>
      <c r="G10" s="60"/>
      <c r="H10" s="60"/>
    </row>
    <row r="11" spans="1:8" s="54" customFormat="1" ht="17.25" customHeight="1">
      <c r="A11" s="55">
        <v>600</v>
      </c>
      <c r="B11" s="55">
        <v>60016</v>
      </c>
      <c r="C11" s="56" t="s">
        <v>108</v>
      </c>
      <c r="D11" s="57" t="s">
        <v>151</v>
      </c>
      <c r="E11" s="58">
        <v>8413.83</v>
      </c>
      <c r="G11" s="60"/>
      <c r="H11" s="60"/>
    </row>
    <row r="12" spans="1:8" s="54" customFormat="1" ht="15.75" customHeight="1">
      <c r="A12" s="55">
        <v>600</v>
      </c>
      <c r="B12" s="55">
        <v>60016</v>
      </c>
      <c r="C12" s="56" t="s">
        <v>109</v>
      </c>
      <c r="D12" s="57" t="s">
        <v>151</v>
      </c>
      <c r="E12" s="58">
        <v>9491.03</v>
      </c>
      <c r="G12" s="60"/>
      <c r="H12" s="60"/>
    </row>
    <row r="13" spans="1:8" s="54" customFormat="1" ht="16.5" customHeight="1">
      <c r="A13" s="55">
        <v>600</v>
      </c>
      <c r="B13" s="55">
        <v>60016</v>
      </c>
      <c r="C13" s="56" t="s">
        <v>110</v>
      </c>
      <c r="D13" s="57" t="s">
        <v>155</v>
      </c>
      <c r="E13" s="58">
        <v>4554.33</v>
      </c>
      <c r="G13" s="60"/>
      <c r="H13" s="60"/>
    </row>
    <row r="14" spans="1:8" s="54" customFormat="1" ht="16.5" customHeight="1">
      <c r="A14" s="55">
        <v>600</v>
      </c>
      <c r="B14" s="55">
        <v>60016</v>
      </c>
      <c r="C14" s="56" t="s">
        <v>111</v>
      </c>
      <c r="D14" s="57" t="s">
        <v>112</v>
      </c>
      <c r="E14" s="58">
        <v>7893.55</v>
      </c>
      <c r="G14" s="60"/>
      <c r="H14" s="60"/>
    </row>
    <row r="15" spans="1:8" s="54" customFormat="1" ht="16.5" customHeight="1">
      <c r="A15" s="55">
        <v>600</v>
      </c>
      <c r="B15" s="55">
        <v>60016</v>
      </c>
      <c r="C15" s="56" t="s">
        <v>111</v>
      </c>
      <c r="D15" s="57" t="s">
        <v>151</v>
      </c>
      <c r="E15" s="58">
        <v>2500</v>
      </c>
      <c r="G15" s="60"/>
      <c r="H15" s="60"/>
    </row>
    <row r="16" spans="1:8" s="54" customFormat="1" ht="16.5" customHeight="1">
      <c r="A16" s="55">
        <v>600</v>
      </c>
      <c r="B16" s="55">
        <v>60016</v>
      </c>
      <c r="C16" s="56" t="s">
        <v>113</v>
      </c>
      <c r="D16" s="57" t="s">
        <v>114</v>
      </c>
      <c r="E16" s="58">
        <v>14440.34</v>
      </c>
      <c r="G16" s="60"/>
      <c r="H16" s="60"/>
    </row>
    <row r="17" spans="1:8" s="54" customFormat="1" ht="16.5" customHeight="1">
      <c r="A17" s="55">
        <v>600</v>
      </c>
      <c r="B17" s="55">
        <v>60016</v>
      </c>
      <c r="C17" s="56" t="s">
        <v>115</v>
      </c>
      <c r="D17" s="57" t="s">
        <v>151</v>
      </c>
      <c r="E17" s="58">
        <v>4000</v>
      </c>
      <c r="G17" s="60"/>
      <c r="H17" s="60"/>
    </row>
    <row r="18" spans="1:8" s="54" customFormat="1" ht="18.75" customHeight="1">
      <c r="A18" s="55">
        <v>600</v>
      </c>
      <c r="B18" s="55">
        <v>60016</v>
      </c>
      <c r="C18" s="56" t="s">
        <v>116</v>
      </c>
      <c r="D18" s="57" t="s">
        <v>151</v>
      </c>
      <c r="E18" s="58">
        <v>8210.03</v>
      </c>
      <c r="G18" s="60"/>
      <c r="H18" s="60"/>
    </row>
    <row r="19" spans="1:8" s="54" customFormat="1" ht="18.75" customHeight="1">
      <c r="A19" s="55">
        <v>600</v>
      </c>
      <c r="B19" s="55">
        <v>60016</v>
      </c>
      <c r="C19" s="56" t="s">
        <v>117</v>
      </c>
      <c r="D19" s="57" t="s">
        <v>151</v>
      </c>
      <c r="E19" s="58">
        <v>6500</v>
      </c>
      <c r="G19" s="60"/>
      <c r="H19" s="60"/>
    </row>
    <row r="20" spans="1:8" s="54" customFormat="1" ht="18" customHeight="1">
      <c r="A20" s="55">
        <v>600</v>
      </c>
      <c r="B20" s="55">
        <v>60016</v>
      </c>
      <c r="C20" s="56" t="s">
        <v>118</v>
      </c>
      <c r="D20" s="57" t="s">
        <v>151</v>
      </c>
      <c r="E20" s="58">
        <v>6987.26</v>
      </c>
      <c r="G20" s="60"/>
      <c r="H20" s="60"/>
    </row>
    <row r="21" spans="1:8" s="54" customFormat="1" ht="15.75" customHeight="1">
      <c r="A21" s="61">
        <v>600</v>
      </c>
      <c r="B21" s="61">
        <v>60016</v>
      </c>
      <c r="C21" s="104" t="s">
        <v>119</v>
      </c>
      <c r="D21" s="105"/>
      <c r="E21" s="62">
        <f>SUM(E5:E20)</f>
        <v>113365.85999999999</v>
      </c>
      <c r="G21" s="60"/>
      <c r="H21" s="60"/>
    </row>
    <row r="22" spans="1:8" s="54" customFormat="1" ht="18" customHeight="1">
      <c r="A22" s="63">
        <v>754</v>
      </c>
      <c r="B22" s="63">
        <v>75412</v>
      </c>
      <c r="C22" s="64" t="s">
        <v>120</v>
      </c>
      <c r="D22" s="57" t="s">
        <v>121</v>
      </c>
      <c r="E22" s="58">
        <v>13537.82</v>
      </c>
      <c r="G22" s="60"/>
      <c r="H22" s="60"/>
    </row>
    <row r="23" spans="1:8" s="54" customFormat="1" ht="18" customHeight="1">
      <c r="A23" s="63">
        <v>754</v>
      </c>
      <c r="B23" s="63">
        <v>75412</v>
      </c>
      <c r="C23" s="64" t="s">
        <v>117</v>
      </c>
      <c r="D23" s="65" t="s">
        <v>122</v>
      </c>
      <c r="E23" s="58">
        <v>4416.3</v>
      </c>
      <c r="G23" s="60"/>
      <c r="H23" s="60"/>
    </row>
    <row r="24" spans="1:8" s="54" customFormat="1" ht="15" customHeight="1">
      <c r="A24" s="61">
        <v>754</v>
      </c>
      <c r="B24" s="61">
        <v>75412</v>
      </c>
      <c r="C24" s="104" t="s">
        <v>119</v>
      </c>
      <c r="D24" s="105"/>
      <c r="E24" s="62">
        <f>E22+E23</f>
        <v>17954.12</v>
      </c>
      <c r="G24" s="60"/>
      <c r="H24" s="60"/>
    </row>
    <row r="25" spans="1:8" s="54" customFormat="1" ht="28.5" customHeight="1">
      <c r="A25" s="63">
        <v>921</v>
      </c>
      <c r="B25" s="63">
        <v>92109</v>
      </c>
      <c r="C25" s="66" t="s">
        <v>123</v>
      </c>
      <c r="D25" s="67" t="s">
        <v>124</v>
      </c>
      <c r="E25" s="68">
        <v>8064.47</v>
      </c>
      <c r="G25" s="60"/>
      <c r="H25" s="60"/>
    </row>
    <row r="26" spans="1:8" s="54" customFormat="1" ht="18" customHeight="1">
      <c r="A26" s="63">
        <v>921</v>
      </c>
      <c r="B26" s="63">
        <v>92109</v>
      </c>
      <c r="C26" s="66" t="s">
        <v>125</v>
      </c>
      <c r="D26" s="69" t="s">
        <v>126</v>
      </c>
      <c r="E26" s="68">
        <v>2000</v>
      </c>
      <c r="G26" s="60"/>
      <c r="H26" s="60"/>
    </row>
    <row r="27" spans="1:8" s="54" customFormat="1" ht="30.75" customHeight="1">
      <c r="A27" s="63">
        <v>921</v>
      </c>
      <c r="B27" s="63">
        <v>92109</v>
      </c>
      <c r="C27" s="70" t="s">
        <v>127</v>
      </c>
      <c r="D27" s="57" t="s">
        <v>128</v>
      </c>
      <c r="E27" s="58">
        <v>8879.65</v>
      </c>
      <c r="G27" s="60"/>
      <c r="H27" s="60"/>
    </row>
    <row r="28" spans="1:8" s="54" customFormat="1" ht="34.5" customHeight="1">
      <c r="A28" s="63">
        <v>921</v>
      </c>
      <c r="B28" s="63">
        <v>92109</v>
      </c>
      <c r="C28" s="70" t="s">
        <v>104</v>
      </c>
      <c r="D28" s="57" t="s">
        <v>128</v>
      </c>
      <c r="E28" s="58">
        <v>500</v>
      </c>
      <c r="G28" s="60"/>
      <c r="H28" s="60"/>
    </row>
    <row r="29" spans="1:8" s="54" customFormat="1" ht="19.5" customHeight="1">
      <c r="A29" s="63">
        <v>921</v>
      </c>
      <c r="B29" s="63">
        <v>92109</v>
      </c>
      <c r="C29" s="70" t="s">
        <v>115</v>
      </c>
      <c r="D29" s="57" t="s">
        <v>129</v>
      </c>
      <c r="E29" s="58">
        <v>6568.23</v>
      </c>
      <c r="G29" s="60"/>
      <c r="H29" s="60"/>
    </row>
    <row r="30" spans="1:8" s="54" customFormat="1" ht="17.25" customHeight="1">
      <c r="A30" s="63">
        <v>921</v>
      </c>
      <c r="B30" s="63">
        <v>92109</v>
      </c>
      <c r="C30" s="70" t="s">
        <v>130</v>
      </c>
      <c r="D30" s="57" t="s">
        <v>131</v>
      </c>
      <c r="E30" s="58">
        <v>9461.92</v>
      </c>
      <c r="G30" s="60"/>
      <c r="H30" s="60"/>
    </row>
    <row r="31" spans="1:8" s="54" customFormat="1" ht="20.25" customHeight="1">
      <c r="A31" s="63">
        <v>921</v>
      </c>
      <c r="B31" s="63">
        <v>92109</v>
      </c>
      <c r="C31" s="64" t="s">
        <v>132</v>
      </c>
      <c r="D31" s="57" t="s">
        <v>133</v>
      </c>
      <c r="E31" s="58">
        <v>8821.42</v>
      </c>
      <c r="G31" s="60"/>
      <c r="H31" s="60"/>
    </row>
    <row r="32" spans="1:8" s="54" customFormat="1" ht="21" customHeight="1">
      <c r="A32" s="63">
        <v>921</v>
      </c>
      <c r="B32" s="63">
        <v>92109</v>
      </c>
      <c r="C32" s="64" t="s">
        <v>134</v>
      </c>
      <c r="D32" s="57" t="s">
        <v>135</v>
      </c>
      <c r="E32" s="58">
        <v>7249.28</v>
      </c>
      <c r="G32" s="60"/>
      <c r="H32" s="60"/>
    </row>
    <row r="33" spans="1:8" s="54" customFormat="1" ht="16.5" customHeight="1">
      <c r="A33" s="63">
        <v>921</v>
      </c>
      <c r="B33" s="63">
        <v>92109</v>
      </c>
      <c r="C33" s="70" t="s">
        <v>110</v>
      </c>
      <c r="D33" s="57" t="s">
        <v>136</v>
      </c>
      <c r="E33" s="58">
        <v>4500</v>
      </c>
      <c r="G33" s="60"/>
      <c r="H33" s="60"/>
    </row>
    <row r="34" spans="1:8" s="54" customFormat="1" ht="31.5" customHeight="1">
      <c r="A34" s="63">
        <v>921</v>
      </c>
      <c r="B34" s="63">
        <v>92109</v>
      </c>
      <c r="C34" s="70" t="s">
        <v>137</v>
      </c>
      <c r="D34" s="57" t="s">
        <v>126</v>
      </c>
      <c r="E34" s="58">
        <v>7006.24</v>
      </c>
      <c r="G34" s="60"/>
      <c r="H34" s="60"/>
    </row>
    <row r="35" spans="1:8" s="54" customFormat="1" ht="17.25" customHeight="1">
      <c r="A35" s="63">
        <v>921</v>
      </c>
      <c r="B35" s="63">
        <v>92109</v>
      </c>
      <c r="C35" s="64" t="s">
        <v>138</v>
      </c>
      <c r="D35" s="57" t="s">
        <v>139</v>
      </c>
      <c r="E35" s="58">
        <v>8908.76</v>
      </c>
      <c r="G35" s="60"/>
      <c r="H35" s="60"/>
    </row>
    <row r="36" spans="1:8" s="54" customFormat="1" ht="19.5" customHeight="1">
      <c r="A36" s="63">
        <v>921</v>
      </c>
      <c r="B36" s="63">
        <v>92109</v>
      </c>
      <c r="C36" s="64" t="s">
        <v>140</v>
      </c>
      <c r="D36" s="57" t="s">
        <v>141</v>
      </c>
      <c r="E36" s="58">
        <v>20000</v>
      </c>
      <c r="G36" s="60"/>
      <c r="H36" s="60"/>
    </row>
    <row r="37" spans="1:8" s="54" customFormat="1" ht="18" customHeight="1">
      <c r="A37" s="63">
        <v>921</v>
      </c>
      <c r="B37" s="63">
        <v>92109</v>
      </c>
      <c r="C37" s="70" t="s">
        <v>142</v>
      </c>
      <c r="D37" s="57" t="s">
        <v>135</v>
      </c>
      <c r="E37" s="58">
        <v>11616.32</v>
      </c>
      <c r="G37" s="60"/>
      <c r="H37" s="60"/>
    </row>
    <row r="38" spans="1:8" s="54" customFormat="1" ht="30.75" customHeight="1">
      <c r="A38" s="63">
        <v>921</v>
      </c>
      <c r="B38" s="63">
        <v>92109</v>
      </c>
      <c r="C38" s="70" t="s">
        <v>143</v>
      </c>
      <c r="D38" s="71" t="s">
        <v>156</v>
      </c>
      <c r="E38" s="58">
        <v>9869.51</v>
      </c>
      <c r="G38" s="60"/>
      <c r="H38" s="60"/>
    </row>
    <row r="39" spans="1:8" s="54" customFormat="1" ht="18.75" customHeight="1">
      <c r="A39" s="63">
        <v>921</v>
      </c>
      <c r="B39" s="63">
        <v>92109</v>
      </c>
      <c r="C39" s="70" t="s">
        <v>144</v>
      </c>
      <c r="D39" s="57" t="s">
        <v>136</v>
      </c>
      <c r="E39" s="58">
        <v>8792.31</v>
      </c>
      <c r="G39" s="60"/>
      <c r="H39" s="60"/>
    </row>
    <row r="40" spans="1:8" s="54" customFormat="1" ht="17.25" customHeight="1">
      <c r="A40" s="63">
        <v>921</v>
      </c>
      <c r="B40" s="63">
        <v>92109</v>
      </c>
      <c r="C40" s="70" t="s">
        <v>117</v>
      </c>
      <c r="D40" s="65" t="s">
        <v>145</v>
      </c>
      <c r="E40" s="58">
        <v>3000</v>
      </c>
      <c r="G40" s="60"/>
      <c r="H40" s="60"/>
    </row>
    <row r="41" spans="1:8" s="54" customFormat="1" ht="21" customHeight="1">
      <c r="A41" s="63">
        <v>921</v>
      </c>
      <c r="B41" s="63">
        <v>92109</v>
      </c>
      <c r="C41" s="70" t="s">
        <v>146</v>
      </c>
      <c r="D41" s="65" t="s">
        <v>147</v>
      </c>
      <c r="E41" s="58">
        <v>11179.62</v>
      </c>
      <c r="G41" s="60"/>
      <c r="H41" s="60"/>
    </row>
    <row r="42" spans="1:8" s="54" customFormat="1" ht="15" customHeight="1">
      <c r="A42" s="61">
        <v>921</v>
      </c>
      <c r="B42" s="61">
        <v>92109</v>
      </c>
      <c r="C42" s="106" t="s">
        <v>119</v>
      </c>
      <c r="D42" s="107"/>
      <c r="E42" s="62">
        <f>SUM(E25:E41)</f>
        <v>136417.73</v>
      </c>
      <c r="G42" s="60"/>
      <c r="H42" s="60"/>
    </row>
    <row r="43" spans="1:8" s="54" customFormat="1" ht="15" customHeight="1">
      <c r="A43" s="72">
        <v>1</v>
      </c>
      <c r="B43" s="72">
        <v>2</v>
      </c>
      <c r="C43" s="72">
        <v>3</v>
      </c>
      <c r="D43" s="72">
        <v>4</v>
      </c>
      <c r="E43" s="72">
        <v>5</v>
      </c>
      <c r="G43" s="60"/>
      <c r="H43" s="60"/>
    </row>
    <row r="44" spans="1:8" s="54" customFormat="1" ht="21.75" customHeight="1">
      <c r="A44" s="63">
        <v>926</v>
      </c>
      <c r="B44" s="63">
        <v>92695</v>
      </c>
      <c r="C44" s="66" t="s">
        <v>125</v>
      </c>
      <c r="D44" s="69" t="s">
        <v>148</v>
      </c>
      <c r="E44" s="68">
        <v>7607.49</v>
      </c>
      <c r="G44" s="60"/>
      <c r="H44" s="60"/>
    </row>
    <row r="45" spans="1:8" s="54" customFormat="1" ht="30.75" customHeight="1">
      <c r="A45" s="63">
        <v>926</v>
      </c>
      <c r="B45" s="63">
        <v>92695</v>
      </c>
      <c r="C45" s="70" t="s">
        <v>137</v>
      </c>
      <c r="D45" s="73" t="s">
        <v>148</v>
      </c>
      <c r="E45" s="68">
        <v>1000</v>
      </c>
      <c r="G45" s="60"/>
      <c r="H45" s="60"/>
    </row>
    <row r="46" spans="1:8" s="54" customFormat="1" ht="20.25" customHeight="1">
      <c r="A46" s="63">
        <v>926</v>
      </c>
      <c r="B46" s="63">
        <v>92695</v>
      </c>
      <c r="C46" s="70" t="s">
        <v>140</v>
      </c>
      <c r="D46" s="57" t="s">
        <v>149</v>
      </c>
      <c r="E46" s="58">
        <v>3203.53</v>
      </c>
      <c r="G46" s="60"/>
      <c r="H46" s="60"/>
    </row>
    <row r="47" spans="1:8" s="54" customFormat="1" ht="15.75" customHeight="1">
      <c r="A47" s="61">
        <v>926</v>
      </c>
      <c r="B47" s="61">
        <v>92695</v>
      </c>
      <c r="C47" s="108" t="s">
        <v>119</v>
      </c>
      <c r="D47" s="107"/>
      <c r="E47" s="62">
        <f>E46+E45+E44</f>
        <v>11811.02</v>
      </c>
      <c r="G47" s="60"/>
      <c r="H47" s="60"/>
    </row>
    <row r="48" spans="1:8" s="54" customFormat="1" ht="18.75" customHeight="1">
      <c r="A48" s="109" t="s">
        <v>150</v>
      </c>
      <c r="B48" s="110"/>
      <c r="C48" s="110"/>
      <c r="D48" s="111"/>
      <c r="E48" s="74">
        <f>E21+E24+E42+E47</f>
        <v>279548.73</v>
      </c>
      <c r="G48" s="60"/>
      <c r="H48" s="60"/>
    </row>
  </sheetData>
  <sheetProtection/>
  <mergeCells count="6">
    <mergeCell ref="A1:E1"/>
    <mergeCell ref="C21:D21"/>
    <mergeCell ref="C24:D24"/>
    <mergeCell ref="C42:D42"/>
    <mergeCell ref="C47:D47"/>
    <mergeCell ref="A48:D48"/>
  </mergeCells>
  <printOptions horizontalCentered="1"/>
  <pageMargins left="0.3937007874015748" right="0.3937007874015748" top="0.975" bottom="0.7874015748031497" header="0.5118110236220472" footer="0.5118110236220472"/>
  <pageSetup horizontalDpi="600" verticalDpi="600" orientation="portrait" paperSize="9" scale="90" r:id="rId1"/>
  <headerFooter alignWithMargins="0">
    <oddHeader>&amp;R&amp;9Załącznik nr &amp;A
do Uchwały nr XXIV/170/2017 Rady Miasta i Gminy Kosów Lacki
z dnia 30 czerwca 2017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UMiG</cp:lastModifiedBy>
  <cp:lastPrinted>2017-07-03T12:17:49Z</cp:lastPrinted>
  <dcterms:created xsi:type="dcterms:W3CDTF">1998-12-09T13:02:10Z</dcterms:created>
  <dcterms:modified xsi:type="dcterms:W3CDTF">2017-07-04T11:43:36Z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