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<sst xmlns="http://schemas.openxmlformats.org/spreadsheetml/2006/main" count="27" uniqueCount="23">
  <si>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</si>
  <si>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</si>
  <si>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</si>
  <si>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</si>
  <si>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</si>
  <si>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</si>
  <si>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</si>
  <si>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</si>
  <si>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</si>
  <si>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</si>
  <si>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</si>
  <si>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</si>
  <si>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</si>
  <si>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Dochody i wydatki związane z realizacją zadań z zakresu administracji rządowej i innych zadań zleconych odrębnymi ustawami w 2008 r.</t>
  </si>
  <si>
    <t>Plan dochodów z zakresu administracji rządowej zleconych ustawami gminie Osieck na 2008r.</t>
  </si>
  <si>
    <t>Dotacje</t>
  </si>
  <si>
    <t>Zmiana do planu</t>
  </si>
  <si>
    <t xml:space="preserve">Wydatki
ogółem
</t>
  </si>
  <si>
    <t>Plan po zmianach</t>
  </si>
  <si>
    <t>010</t>
  </si>
  <si>
    <t>01095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</si>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</sst>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4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8" fontId="9" fillId="0" borderId="2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8" fontId="10" fillId="0" borderId="9" xfId="0" applyNumberFormat="1" applyFont="1" applyBorder="1" applyAlignment="1">
      <alignment vertical="center"/>
    </xf>
    <xf numFmtId="168" fontId="9" fillId="0" borderId="9" xfId="0" applyNumberFormat="1" applyFont="1" applyBorder="1" applyAlignment="1">
      <alignment vertical="center"/>
    </xf>
    <xf numFmtId="168" fontId="9" fillId="0" borderId="5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68" fontId="9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168" fontId="11" fillId="0" borderId="3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8" fontId="10" fillId="0" borderId="8" xfId="0" applyNumberFormat="1" applyFont="1" applyBorder="1" applyAlignment="1">
      <alignment vertical="center"/>
    </xf>
    <xf numFmtId="168" fontId="10" fillId="0" borderId="11" xfId="0" applyNumberFormat="1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8" fontId="10" fillId="0" borderId="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defaultGridColor="0" colorId="8" workbookViewId="0" topLeftCell="A67">
      <selection activeCell="G77" sqref="G7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115" t="s">
        <v>13</v>
      </c>
      <c r="B1" s="115"/>
      <c r="C1" s="115"/>
      <c r="D1" s="115"/>
      <c r="E1" s="115"/>
      <c r="F1" s="115"/>
      <c r="G1" s="115"/>
      <c r="H1" s="115"/>
      <c r="I1" s="115"/>
    </row>
    <row r="3" spans="1:9" s="2" customFormat="1" ht="20.25" customHeight="1">
      <c r="A3" s="121" t="s">
        <v>0</v>
      </c>
      <c r="B3" s="121" t="s">
        <v>1</v>
      </c>
      <c r="C3" s="121" t="s">
        <v>7</v>
      </c>
      <c r="D3" s="119" t="s">
        <v>4</v>
      </c>
      <c r="E3" s="119" t="s">
        <v>17</v>
      </c>
      <c r="F3" s="113" t="s">
        <v>16</v>
      </c>
      <c r="G3" s="114"/>
      <c r="H3" s="113" t="s">
        <v>18</v>
      </c>
      <c r="I3" s="114"/>
    </row>
    <row r="4" spans="1:9" s="2" customFormat="1" ht="65.25" customHeight="1">
      <c r="A4" s="122"/>
      <c r="B4" s="122"/>
      <c r="C4" s="122"/>
      <c r="D4" s="120"/>
      <c r="E4" s="120"/>
      <c r="F4" s="3" t="s">
        <v>15</v>
      </c>
      <c r="G4" s="3" t="s">
        <v>3</v>
      </c>
      <c r="H4" s="3" t="s">
        <v>15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 customHeight="1">
      <c r="A6" s="72" t="s">
        <v>19</v>
      </c>
      <c r="B6" s="73"/>
      <c r="C6" s="74"/>
      <c r="D6" s="21">
        <f aca="true" t="shared" si="0" ref="D6:I6">SUM(D7)</f>
        <v>37550</v>
      </c>
      <c r="E6" s="21">
        <f t="shared" si="0"/>
        <v>37550</v>
      </c>
      <c r="F6" s="21">
        <f t="shared" si="0"/>
        <v>0</v>
      </c>
      <c r="G6" s="21">
        <f t="shared" si="0"/>
        <v>0</v>
      </c>
      <c r="H6" s="21">
        <f t="shared" si="0"/>
        <v>37550</v>
      </c>
      <c r="I6" s="21">
        <f t="shared" si="0"/>
        <v>37550</v>
      </c>
    </row>
    <row r="7" spans="1:9" ht="12.75" customHeight="1">
      <c r="A7" s="10"/>
      <c r="B7" s="75" t="s">
        <v>20</v>
      </c>
      <c r="C7" s="35"/>
      <c r="D7" s="27">
        <f aca="true" t="shared" si="1" ref="D7:I7">SUM(D8:D10)</f>
        <v>37550</v>
      </c>
      <c r="E7" s="27">
        <f t="shared" si="1"/>
        <v>37550</v>
      </c>
      <c r="F7" s="27">
        <f t="shared" si="1"/>
        <v>0</v>
      </c>
      <c r="G7" s="27">
        <f t="shared" si="1"/>
        <v>0</v>
      </c>
      <c r="H7" s="27">
        <f t="shared" si="1"/>
        <v>37550</v>
      </c>
      <c r="I7" s="27">
        <f t="shared" si="1"/>
        <v>37550</v>
      </c>
    </row>
    <row r="8" spans="1:9" ht="12.75" customHeight="1">
      <c r="A8" s="13"/>
      <c r="B8" s="13"/>
      <c r="C8" s="76">
        <v>2010</v>
      </c>
      <c r="D8" s="97">
        <v>37550</v>
      </c>
      <c r="E8" s="98"/>
      <c r="F8" s="23"/>
      <c r="G8" s="23"/>
      <c r="H8" s="23">
        <f>SUM(D8,F8)</f>
        <v>37550</v>
      </c>
      <c r="I8" s="23"/>
    </row>
    <row r="9" spans="1:9" ht="12.75" customHeight="1">
      <c r="A9" s="16"/>
      <c r="B9" s="16"/>
      <c r="C9" s="77">
        <v>4210</v>
      </c>
      <c r="D9" s="99"/>
      <c r="E9" s="100">
        <v>736</v>
      </c>
      <c r="F9" s="26"/>
      <c r="G9" s="26"/>
      <c r="H9" s="26"/>
      <c r="I9" s="26">
        <f>SUM(E9,G9)</f>
        <v>736</v>
      </c>
    </row>
    <row r="10" spans="1:9" ht="12.75" customHeight="1">
      <c r="A10" s="15"/>
      <c r="B10" s="15"/>
      <c r="C10" s="78">
        <v>4430</v>
      </c>
      <c r="D10" s="101"/>
      <c r="E10" s="102">
        <v>36814</v>
      </c>
      <c r="F10" s="24"/>
      <c r="G10" s="24"/>
      <c r="H10" s="24"/>
      <c r="I10" s="24">
        <f>SUM(E10,G10)</f>
        <v>36814</v>
      </c>
    </row>
    <row r="11" spans="1:9" ht="12.75" customHeight="1">
      <c r="A11" s="19">
        <v>750</v>
      </c>
      <c r="B11" s="8"/>
      <c r="C11" s="71"/>
      <c r="D11" s="21">
        <v>51457</v>
      </c>
      <c r="E11" s="21">
        <v>51457</v>
      </c>
      <c r="F11" s="21">
        <f>SUM(F12)</f>
        <v>0</v>
      </c>
      <c r="G11" s="21">
        <f>SUM(G12)</f>
        <v>0</v>
      </c>
      <c r="H11" s="21">
        <v>51457</v>
      </c>
      <c r="I11" s="21">
        <v>51457</v>
      </c>
    </row>
    <row r="12" spans="1:9" ht="12.75" customHeight="1">
      <c r="A12" s="10"/>
      <c r="B12" s="11">
        <v>75011</v>
      </c>
      <c r="C12" s="35"/>
      <c r="D12" s="28">
        <v>51457</v>
      </c>
      <c r="E12" s="28">
        <f>SUM(E13:E22)</f>
        <v>51457</v>
      </c>
      <c r="F12" s="28">
        <f>SUM(F13:F22)</f>
        <v>0</v>
      </c>
      <c r="G12" s="28">
        <f>SUM(G13:G22)</f>
        <v>0</v>
      </c>
      <c r="H12" s="28">
        <v>51457</v>
      </c>
      <c r="I12" s="22">
        <f>SUM(I14:I22)</f>
        <v>51457</v>
      </c>
    </row>
    <row r="13" spans="1:9" ht="12.75" customHeight="1">
      <c r="A13" s="9"/>
      <c r="B13" s="12"/>
      <c r="C13" s="13">
        <v>2010</v>
      </c>
      <c r="D13" s="34">
        <v>51457</v>
      </c>
      <c r="E13" s="79"/>
      <c r="F13" s="80"/>
      <c r="G13" s="79"/>
      <c r="H13" s="34">
        <v>51457</v>
      </c>
      <c r="I13" s="26"/>
    </row>
    <row r="14" spans="1:9" ht="12.75" customHeight="1">
      <c r="A14" s="81"/>
      <c r="B14" s="81"/>
      <c r="C14" s="16">
        <v>4010</v>
      </c>
      <c r="D14" s="82"/>
      <c r="E14" s="26">
        <v>35400</v>
      </c>
      <c r="F14" s="29"/>
      <c r="G14" s="26"/>
      <c r="H14" s="82"/>
      <c r="I14" s="26">
        <v>35400</v>
      </c>
    </row>
    <row r="15" spans="1:9" ht="12.75" customHeight="1">
      <c r="A15" s="81"/>
      <c r="B15" s="81"/>
      <c r="C15" s="16">
        <v>4040</v>
      </c>
      <c r="D15" s="82"/>
      <c r="E15" s="26">
        <v>3000</v>
      </c>
      <c r="F15" s="29"/>
      <c r="G15" s="26"/>
      <c r="H15" s="82"/>
      <c r="I15" s="26">
        <v>3000</v>
      </c>
    </row>
    <row r="16" spans="1:9" ht="12.75" customHeight="1">
      <c r="A16" s="81"/>
      <c r="B16" s="81"/>
      <c r="C16" s="16">
        <v>4110</v>
      </c>
      <c r="D16" s="82"/>
      <c r="E16" s="26">
        <v>6556</v>
      </c>
      <c r="F16" s="29"/>
      <c r="G16" s="25"/>
      <c r="H16" s="29"/>
      <c r="I16" s="26">
        <v>6556</v>
      </c>
    </row>
    <row r="17" spans="1:9" ht="12.75" customHeight="1">
      <c r="A17" s="81"/>
      <c r="B17" s="81"/>
      <c r="C17" s="16">
        <v>4120</v>
      </c>
      <c r="D17" s="82"/>
      <c r="E17" s="26">
        <v>940</v>
      </c>
      <c r="F17" s="29"/>
      <c r="G17" s="25"/>
      <c r="H17" s="29"/>
      <c r="I17" s="26">
        <v>940</v>
      </c>
    </row>
    <row r="18" spans="1:9" ht="12.75" customHeight="1">
      <c r="A18" s="81"/>
      <c r="B18" s="81"/>
      <c r="C18" s="16">
        <v>4170</v>
      </c>
      <c r="D18" s="82"/>
      <c r="E18" s="26">
        <v>295</v>
      </c>
      <c r="F18" s="29"/>
      <c r="G18" s="25"/>
      <c r="H18" s="29"/>
      <c r="I18" s="26">
        <v>295</v>
      </c>
    </row>
    <row r="19" spans="1:9" ht="12.75" customHeight="1">
      <c r="A19" s="81"/>
      <c r="B19" s="81"/>
      <c r="C19" s="16">
        <v>4210</v>
      </c>
      <c r="D19" s="82"/>
      <c r="E19" s="26">
        <v>1138</v>
      </c>
      <c r="F19" s="29"/>
      <c r="G19" s="25"/>
      <c r="H19" s="82"/>
      <c r="I19" s="26">
        <f>1433-295</f>
        <v>1138</v>
      </c>
    </row>
    <row r="20" spans="1:9" ht="12.75" customHeight="1">
      <c r="A20" s="81"/>
      <c r="B20" s="81"/>
      <c r="C20" s="16">
        <v>4300</v>
      </c>
      <c r="D20" s="82"/>
      <c r="E20" s="26">
        <v>2100</v>
      </c>
      <c r="F20" s="29"/>
      <c r="G20" s="25"/>
      <c r="H20" s="29"/>
      <c r="I20" s="26">
        <v>2100</v>
      </c>
    </row>
    <row r="21" spans="1:9" ht="12.75" customHeight="1">
      <c r="A21" s="81"/>
      <c r="B21" s="81"/>
      <c r="C21" s="16">
        <v>4410</v>
      </c>
      <c r="D21" s="82"/>
      <c r="E21" s="26">
        <v>1121</v>
      </c>
      <c r="F21" s="29"/>
      <c r="G21" s="25"/>
      <c r="H21" s="26"/>
      <c r="I21" s="67">
        <f>SUM(E21,G21)</f>
        <v>1121</v>
      </c>
    </row>
    <row r="22" spans="1:9" ht="12.75" customHeight="1">
      <c r="A22" s="83"/>
      <c r="B22" s="83"/>
      <c r="C22" s="15">
        <v>4440</v>
      </c>
      <c r="D22" s="84"/>
      <c r="E22" s="24">
        <v>907</v>
      </c>
      <c r="F22" s="33"/>
      <c r="G22" s="85"/>
      <c r="H22" s="85"/>
      <c r="I22" s="66">
        <f>SUM(E22,G22)</f>
        <v>907</v>
      </c>
    </row>
    <row r="23" spans="1:9" ht="12.75" customHeight="1">
      <c r="A23" s="18">
        <v>751</v>
      </c>
      <c r="B23" s="7"/>
      <c r="C23" s="8"/>
      <c r="D23" s="21">
        <f aca="true" t="shared" si="2" ref="D23:I23">SUM(D28,D24)</f>
        <v>2877</v>
      </c>
      <c r="E23" s="22">
        <f t="shared" si="2"/>
        <v>2877</v>
      </c>
      <c r="F23" s="21">
        <f t="shared" si="2"/>
        <v>0</v>
      </c>
      <c r="G23" s="21">
        <f t="shared" si="2"/>
        <v>0</v>
      </c>
      <c r="H23" s="21">
        <f t="shared" si="2"/>
        <v>2877</v>
      </c>
      <c r="I23" s="22">
        <f t="shared" si="2"/>
        <v>2877</v>
      </c>
    </row>
    <row r="24" spans="1:9" ht="12.75" customHeight="1">
      <c r="A24" s="38"/>
      <c r="B24" s="39">
        <v>75101</v>
      </c>
      <c r="C24" s="11"/>
      <c r="D24" s="27">
        <v>840</v>
      </c>
      <c r="E24" s="22">
        <v>840</v>
      </c>
      <c r="F24" s="22">
        <f>SUM(F25:F27)</f>
        <v>0</v>
      </c>
      <c r="G24" s="27">
        <f>SUM(G25:G27)</f>
        <v>0</v>
      </c>
      <c r="H24" s="27">
        <v>840</v>
      </c>
      <c r="I24" s="22">
        <v>840</v>
      </c>
    </row>
    <row r="25" spans="1:9" ht="12.75" customHeight="1">
      <c r="A25" s="17"/>
      <c r="B25" s="12"/>
      <c r="C25" s="13">
        <v>2010</v>
      </c>
      <c r="D25" s="34">
        <v>840</v>
      </c>
      <c r="E25" s="79"/>
      <c r="F25" s="26"/>
      <c r="G25" s="86"/>
      <c r="H25" s="34">
        <v>840</v>
      </c>
      <c r="I25" s="79"/>
    </row>
    <row r="26" spans="1:9" ht="12.75" customHeight="1">
      <c r="A26" s="81"/>
      <c r="B26" s="81"/>
      <c r="C26" s="16">
        <v>4300</v>
      </c>
      <c r="D26" s="62"/>
      <c r="E26" s="26">
        <v>700</v>
      </c>
      <c r="F26" s="27"/>
      <c r="G26" s="26"/>
      <c r="H26" s="62"/>
      <c r="I26" s="26">
        <v>700</v>
      </c>
    </row>
    <row r="27" spans="1:9" ht="12.75" customHeight="1">
      <c r="A27" s="81"/>
      <c r="B27" s="81"/>
      <c r="C27" s="16">
        <v>4740</v>
      </c>
      <c r="D27" s="62"/>
      <c r="E27" s="26">
        <v>140</v>
      </c>
      <c r="F27" s="27"/>
      <c r="G27" s="26"/>
      <c r="H27" s="62"/>
      <c r="I27" s="26">
        <v>140</v>
      </c>
    </row>
    <row r="28" spans="1:9" ht="12.75" customHeight="1">
      <c r="A28" s="25"/>
      <c r="B28" s="70">
        <v>75109</v>
      </c>
      <c r="C28" s="69"/>
      <c r="D28" s="22">
        <v>2037</v>
      </c>
      <c r="E28" s="22">
        <v>2037</v>
      </c>
      <c r="F28" s="22">
        <f>SUM(F29:F35)</f>
        <v>0</v>
      </c>
      <c r="G28" s="22">
        <f>SUM(G29:G35)</f>
        <v>0</v>
      </c>
      <c r="H28" s="22">
        <v>2037</v>
      </c>
      <c r="I28" s="22">
        <f>SUM(I30:I35)</f>
        <v>2037</v>
      </c>
    </row>
    <row r="29" spans="1:9" ht="12.75" customHeight="1">
      <c r="A29" s="81"/>
      <c r="B29" s="81"/>
      <c r="C29" s="13">
        <v>2010</v>
      </c>
      <c r="D29" s="87">
        <v>2037</v>
      </c>
      <c r="E29" s="68"/>
      <c r="F29" s="27"/>
      <c r="G29" s="26"/>
      <c r="H29" s="62">
        <v>2037</v>
      </c>
      <c r="I29" s="26"/>
    </row>
    <row r="30" spans="1:9" ht="12.75" customHeight="1">
      <c r="A30" s="81"/>
      <c r="B30" s="81"/>
      <c r="C30" s="16">
        <v>3030</v>
      </c>
      <c r="D30" s="87"/>
      <c r="E30" s="68">
        <v>1470</v>
      </c>
      <c r="F30" s="27"/>
      <c r="G30" s="26"/>
      <c r="H30" s="62"/>
      <c r="I30" s="26">
        <v>1470</v>
      </c>
    </row>
    <row r="31" spans="1:9" ht="12.75" customHeight="1">
      <c r="A31" s="81"/>
      <c r="B31" s="81"/>
      <c r="C31" s="16">
        <v>4110</v>
      </c>
      <c r="D31" s="87"/>
      <c r="E31" s="68">
        <v>32</v>
      </c>
      <c r="F31" s="27"/>
      <c r="G31" s="26"/>
      <c r="H31" s="62"/>
      <c r="I31" s="26">
        <v>32</v>
      </c>
    </row>
    <row r="32" spans="1:9" ht="12.75" customHeight="1">
      <c r="A32" s="81"/>
      <c r="B32" s="81"/>
      <c r="C32" s="16">
        <v>4120</v>
      </c>
      <c r="D32" s="87"/>
      <c r="E32" s="68">
        <v>5</v>
      </c>
      <c r="F32" s="27"/>
      <c r="G32" s="26"/>
      <c r="H32" s="62"/>
      <c r="I32" s="26">
        <v>5</v>
      </c>
    </row>
    <row r="33" spans="1:9" ht="12.75" customHeight="1">
      <c r="A33" s="81"/>
      <c r="B33" s="81"/>
      <c r="C33" s="16">
        <v>4170</v>
      </c>
      <c r="D33" s="87"/>
      <c r="E33" s="68">
        <v>213</v>
      </c>
      <c r="F33" s="27"/>
      <c r="G33" s="26"/>
      <c r="H33" s="62"/>
      <c r="I33" s="26">
        <v>213</v>
      </c>
    </row>
    <row r="34" spans="1:9" ht="12.75" customHeight="1">
      <c r="A34" s="81"/>
      <c r="B34" s="81"/>
      <c r="C34" s="16">
        <v>4210</v>
      </c>
      <c r="D34" s="87"/>
      <c r="E34" s="68">
        <v>200</v>
      </c>
      <c r="F34" s="27"/>
      <c r="G34" s="26"/>
      <c r="H34" s="62"/>
      <c r="I34" s="26">
        <v>200</v>
      </c>
    </row>
    <row r="35" spans="1:9" ht="12.75" customHeight="1">
      <c r="A35" s="83"/>
      <c r="B35" s="83"/>
      <c r="C35" s="15">
        <v>4740</v>
      </c>
      <c r="D35" s="88"/>
      <c r="E35" s="64">
        <v>117</v>
      </c>
      <c r="F35" s="21"/>
      <c r="G35" s="24"/>
      <c r="H35" s="63"/>
      <c r="I35" s="24">
        <v>117</v>
      </c>
    </row>
    <row r="36" spans="1:9" ht="12.75" customHeight="1">
      <c r="A36" s="18">
        <v>754</v>
      </c>
      <c r="B36" s="7"/>
      <c r="C36" s="8"/>
      <c r="D36" s="21">
        <v>500</v>
      </c>
      <c r="E36" s="21">
        <v>500</v>
      </c>
      <c r="F36" s="24">
        <f>SUM(F37)</f>
        <v>0</v>
      </c>
      <c r="G36" s="59">
        <f>SUM(G37)</f>
        <v>0</v>
      </c>
      <c r="H36" s="21">
        <v>500</v>
      </c>
      <c r="I36" s="21">
        <v>500</v>
      </c>
    </row>
    <row r="37" spans="1:9" ht="12.75" customHeight="1">
      <c r="A37" s="13"/>
      <c r="B37" s="39">
        <v>75414</v>
      </c>
      <c r="C37" s="11"/>
      <c r="D37" s="28">
        <v>500</v>
      </c>
      <c r="E37" s="28">
        <v>500</v>
      </c>
      <c r="F37" s="60">
        <f>SUM(F38:F39)</f>
        <v>0</v>
      </c>
      <c r="G37" s="60">
        <f>SUM(G38:G39)</f>
        <v>0</v>
      </c>
      <c r="H37" s="22">
        <v>500</v>
      </c>
      <c r="I37" s="22">
        <v>500</v>
      </c>
    </row>
    <row r="38" spans="1:9" ht="12.75" customHeight="1">
      <c r="A38" s="9"/>
      <c r="B38" s="12"/>
      <c r="C38" s="13">
        <v>2010</v>
      </c>
      <c r="D38" s="34">
        <v>500</v>
      </c>
      <c r="E38" s="79"/>
      <c r="F38" s="89"/>
      <c r="G38" s="86"/>
      <c r="H38" s="26">
        <v>500</v>
      </c>
      <c r="I38" s="79"/>
    </row>
    <row r="39" spans="1:9" ht="12.75" customHeight="1">
      <c r="A39" s="83"/>
      <c r="B39" s="83"/>
      <c r="C39" s="15">
        <v>4170</v>
      </c>
      <c r="D39" s="84"/>
      <c r="E39" s="24">
        <v>500</v>
      </c>
      <c r="F39" s="58"/>
      <c r="G39" s="61"/>
      <c r="H39" s="63"/>
      <c r="I39" s="24">
        <v>500</v>
      </c>
    </row>
    <row r="40" spans="1:9" ht="12.75" customHeight="1">
      <c r="A40" s="18">
        <v>852</v>
      </c>
      <c r="B40" s="7"/>
      <c r="C40" s="8"/>
      <c r="D40" s="21">
        <f>SUM(D41,D57,D60)</f>
        <v>1037709</v>
      </c>
      <c r="E40" s="21">
        <f>SUM(E41,E57,E60)</f>
        <v>1037709</v>
      </c>
      <c r="F40" s="21">
        <f>SUM(F41,F57,F60)</f>
        <v>0</v>
      </c>
      <c r="G40" s="21">
        <f>SUM(G41,G57,G60)</f>
        <v>0</v>
      </c>
      <c r="H40" s="21">
        <f>SUM(H41,H57,H60)</f>
        <v>1037709</v>
      </c>
      <c r="I40" s="21">
        <f>SUM(I60,I57,I41)</f>
        <v>1037709</v>
      </c>
    </row>
    <row r="41" spans="1:9" ht="12.75" customHeight="1">
      <c r="A41" s="10"/>
      <c r="B41" s="39">
        <v>85212</v>
      </c>
      <c r="C41" s="10"/>
      <c r="D41" s="28">
        <f aca="true" t="shared" si="3" ref="D41:I41">SUM(D42:D56)</f>
        <v>983800</v>
      </c>
      <c r="E41" s="28">
        <f t="shared" si="3"/>
        <v>983800</v>
      </c>
      <c r="F41" s="28">
        <f t="shared" si="3"/>
        <v>0</v>
      </c>
      <c r="G41" s="28">
        <f t="shared" si="3"/>
        <v>0</v>
      </c>
      <c r="H41" s="28">
        <f>SUM(H42:H56)</f>
        <v>983800</v>
      </c>
      <c r="I41" s="28">
        <f t="shared" si="3"/>
        <v>983800</v>
      </c>
    </row>
    <row r="42" spans="1:9" ht="12.75" customHeight="1">
      <c r="A42" s="18"/>
      <c r="B42" s="35"/>
      <c r="C42" s="12">
        <v>2010</v>
      </c>
      <c r="D42" s="91">
        <v>978800</v>
      </c>
      <c r="E42" s="94"/>
      <c r="F42" s="91"/>
      <c r="G42" s="95"/>
      <c r="H42" s="91">
        <f>SUM(D42,F42)</f>
        <v>978800</v>
      </c>
      <c r="I42" s="79"/>
    </row>
    <row r="43" spans="1:9" ht="12.75" customHeight="1">
      <c r="A43" s="81"/>
      <c r="B43" s="81"/>
      <c r="C43" s="9">
        <v>3110</v>
      </c>
      <c r="D43" s="92"/>
      <c r="E43" s="68">
        <v>940759</v>
      </c>
      <c r="F43" s="93"/>
      <c r="G43" s="68">
        <v>5016</v>
      </c>
      <c r="H43" s="92"/>
      <c r="I43" s="26">
        <f aca="true" t="shared" si="4" ref="I43:I55">SUM(E43,G43)</f>
        <v>945775</v>
      </c>
    </row>
    <row r="44" spans="1:9" ht="12.75" customHeight="1">
      <c r="A44" s="81"/>
      <c r="B44" s="81"/>
      <c r="C44" s="9">
        <v>4010</v>
      </c>
      <c r="D44" s="92"/>
      <c r="E44" s="68">
        <v>17135</v>
      </c>
      <c r="F44" s="93"/>
      <c r="G44" s="68"/>
      <c r="H44" s="92"/>
      <c r="I44" s="26">
        <f t="shared" si="4"/>
        <v>17135</v>
      </c>
    </row>
    <row r="45" spans="1:9" ht="12.75" customHeight="1">
      <c r="A45" s="81"/>
      <c r="B45" s="81"/>
      <c r="C45" s="9">
        <v>4110</v>
      </c>
      <c r="D45" s="93"/>
      <c r="E45" s="68">
        <v>9258</v>
      </c>
      <c r="F45" s="93"/>
      <c r="G45" s="68">
        <v>-2966</v>
      </c>
      <c r="H45" s="93"/>
      <c r="I45" s="26">
        <f t="shared" si="4"/>
        <v>6292</v>
      </c>
    </row>
    <row r="46" spans="1:9" ht="12.75" customHeight="1">
      <c r="A46" s="81"/>
      <c r="B46" s="81"/>
      <c r="C46" s="9">
        <v>4120</v>
      </c>
      <c r="D46" s="93"/>
      <c r="E46" s="68">
        <v>447</v>
      </c>
      <c r="F46" s="93"/>
      <c r="G46" s="68"/>
      <c r="H46" s="93"/>
      <c r="I46" s="26">
        <f t="shared" si="4"/>
        <v>447</v>
      </c>
    </row>
    <row r="47" spans="1:9" ht="12.75" customHeight="1">
      <c r="A47" s="81"/>
      <c r="B47" s="81"/>
      <c r="C47" s="9">
        <v>4170</v>
      </c>
      <c r="D47" s="93"/>
      <c r="E47" s="68">
        <v>1100</v>
      </c>
      <c r="F47" s="93"/>
      <c r="G47" s="68"/>
      <c r="H47" s="93"/>
      <c r="I47" s="26">
        <f t="shared" si="4"/>
        <v>1100</v>
      </c>
    </row>
    <row r="48" spans="1:9" ht="12.75" customHeight="1">
      <c r="A48" s="81"/>
      <c r="B48" s="81"/>
      <c r="C48" s="9">
        <v>4210</v>
      </c>
      <c r="D48" s="92"/>
      <c r="E48" s="68">
        <v>2315</v>
      </c>
      <c r="F48" s="93"/>
      <c r="G48" s="68">
        <v>-5</v>
      </c>
      <c r="H48" s="92"/>
      <c r="I48" s="26">
        <f t="shared" si="4"/>
        <v>2310</v>
      </c>
    </row>
    <row r="49" spans="1:9" ht="12.75" customHeight="1">
      <c r="A49" s="81"/>
      <c r="B49" s="81"/>
      <c r="C49" s="9">
        <v>4300</v>
      </c>
      <c r="D49" s="81"/>
      <c r="E49" s="68">
        <v>1000</v>
      </c>
      <c r="F49" s="68"/>
      <c r="G49" s="68">
        <v>-817</v>
      </c>
      <c r="H49" s="81"/>
      <c r="I49" s="26">
        <f t="shared" si="4"/>
        <v>183</v>
      </c>
    </row>
    <row r="50" spans="1:9" ht="12.75" customHeight="1">
      <c r="A50" s="81"/>
      <c r="B50" s="81"/>
      <c r="C50" s="9">
        <v>4410</v>
      </c>
      <c r="D50" s="81"/>
      <c r="E50" s="68">
        <v>600</v>
      </c>
      <c r="F50" s="68"/>
      <c r="G50" s="68">
        <v>-468</v>
      </c>
      <c r="H50" s="81"/>
      <c r="I50" s="26">
        <f t="shared" si="4"/>
        <v>132</v>
      </c>
    </row>
    <row r="51" spans="1:9" ht="12.75" customHeight="1">
      <c r="A51" s="81"/>
      <c r="B51" s="81"/>
      <c r="C51" s="9">
        <v>4440</v>
      </c>
      <c r="D51" s="81"/>
      <c r="E51" s="68">
        <v>680</v>
      </c>
      <c r="F51" s="68"/>
      <c r="G51" s="68"/>
      <c r="H51" s="81"/>
      <c r="I51" s="26">
        <f t="shared" si="4"/>
        <v>680</v>
      </c>
    </row>
    <row r="52" spans="1:9" ht="12.75" customHeight="1">
      <c r="A52" s="81"/>
      <c r="B52" s="81"/>
      <c r="C52" s="9">
        <v>4700</v>
      </c>
      <c r="D52" s="81"/>
      <c r="E52" s="68">
        <v>700</v>
      </c>
      <c r="F52" s="68"/>
      <c r="G52" s="68">
        <v>-160</v>
      </c>
      <c r="H52" s="81"/>
      <c r="I52" s="26">
        <f t="shared" si="4"/>
        <v>540</v>
      </c>
    </row>
    <row r="53" spans="1:9" ht="12.75" customHeight="1">
      <c r="A53" s="81"/>
      <c r="B53" s="81"/>
      <c r="C53" s="9">
        <v>4740</v>
      </c>
      <c r="D53" s="81"/>
      <c r="E53" s="68">
        <v>600</v>
      </c>
      <c r="F53" s="68"/>
      <c r="G53" s="68">
        <v>-600</v>
      </c>
      <c r="H53" s="81"/>
      <c r="I53" s="26">
        <f t="shared" si="4"/>
        <v>0</v>
      </c>
    </row>
    <row r="54" spans="1:9" ht="12.75" customHeight="1">
      <c r="A54" s="81"/>
      <c r="B54" s="81"/>
      <c r="C54" s="9">
        <v>4750</v>
      </c>
      <c r="D54" s="81"/>
      <c r="E54" s="68">
        <v>4206</v>
      </c>
      <c r="F54" s="68"/>
      <c r="G54" s="68"/>
      <c r="H54" s="81"/>
      <c r="I54" s="26">
        <f t="shared" si="4"/>
        <v>4206</v>
      </c>
    </row>
    <row r="55" spans="1:9" ht="12.75" customHeight="1">
      <c r="A55" s="81"/>
      <c r="B55" s="81"/>
      <c r="C55" s="9">
        <v>6060</v>
      </c>
      <c r="D55" s="81"/>
      <c r="E55" s="68">
        <v>5000</v>
      </c>
      <c r="F55" s="68"/>
      <c r="G55" s="68"/>
      <c r="H55" s="81"/>
      <c r="I55" s="26">
        <f t="shared" si="4"/>
        <v>5000</v>
      </c>
    </row>
    <row r="56" spans="1:9" ht="12.75" customHeight="1">
      <c r="A56" s="81"/>
      <c r="B56" s="81"/>
      <c r="C56" s="9">
        <v>6310</v>
      </c>
      <c r="D56" s="96">
        <v>5000</v>
      </c>
      <c r="E56" s="68"/>
      <c r="F56" s="68"/>
      <c r="G56" s="68"/>
      <c r="H56" s="81">
        <v>5000</v>
      </c>
      <c r="I56" s="26"/>
    </row>
    <row r="57" spans="1:9" ht="12.75" customHeight="1">
      <c r="A57" s="25"/>
      <c r="B57" s="69">
        <v>85213</v>
      </c>
      <c r="C57" s="69"/>
      <c r="D57" s="22">
        <f aca="true" t="shared" si="5" ref="D57:I57">SUM(D58:D59)</f>
        <v>4409</v>
      </c>
      <c r="E57" s="22">
        <f t="shared" si="5"/>
        <v>4409</v>
      </c>
      <c r="F57" s="22">
        <f t="shared" si="5"/>
        <v>0</v>
      </c>
      <c r="G57" s="22">
        <f t="shared" si="5"/>
        <v>0</v>
      </c>
      <c r="H57" s="22">
        <f t="shared" si="5"/>
        <v>4409</v>
      </c>
      <c r="I57" s="22">
        <f t="shared" si="5"/>
        <v>4409</v>
      </c>
    </row>
    <row r="58" spans="1:9" ht="12.75" customHeight="1">
      <c r="A58" s="81"/>
      <c r="B58" s="12"/>
      <c r="C58" s="12">
        <v>2010</v>
      </c>
      <c r="D58" s="65">
        <v>4409</v>
      </c>
      <c r="E58" s="25"/>
      <c r="F58" s="65"/>
      <c r="G58" s="25"/>
      <c r="H58" s="65">
        <f>SUM(D58,F58)</f>
        <v>4409</v>
      </c>
      <c r="I58" s="25"/>
    </row>
    <row r="59" spans="1:9" ht="12.75" customHeight="1">
      <c r="A59" s="81"/>
      <c r="B59" s="83"/>
      <c r="C59" s="14">
        <v>4130</v>
      </c>
      <c r="D59" s="85"/>
      <c r="E59" s="24">
        <v>4409</v>
      </c>
      <c r="F59" s="24"/>
      <c r="G59" s="27"/>
      <c r="H59" s="85"/>
      <c r="I59" s="24">
        <f>SUM(E59,G59)</f>
        <v>4409</v>
      </c>
    </row>
    <row r="60" spans="1:9" ht="12.75" customHeight="1">
      <c r="A60" s="25"/>
      <c r="B60" s="36">
        <v>85214</v>
      </c>
      <c r="C60" s="19"/>
      <c r="D60" s="22">
        <f aca="true" t="shared" si="6" ref="D60:I60">SUM(D61:D62)</f>
        <v>49500</v>
      </c>
      <c r="E60" s="40">
        <f t="shared" si="6"/>
        <v>49500</v>
      </c>
      <c r="F60" s="28">
        <f t="shared" si="6"/>
        <v>0</v>
      </c>
      <c r="G60" s="22">
        <f t="shared" si="6"/>
        <v>0</v>
      </c>
      <c r="H60" s="22">
        <f t="shared" si="6"/>
        <v>49500</v>
      </c>
      <c r="I60" s="40">
        <f t="shared" si="6"/>
        <v>49500</v>
      </c>
    </row>
    <row r="61" spans="1:9" ht="12.75" customHeight="1">
      <c r="A61" s="81"/>
      <c r="B61" s="12"/>
      <c r="C61" s="13">
        <v>2010</v>
      </c>
      <c r="D61" s="23">
        <v>49500</v>
      </c>
      <c r="E61" s="90"/>
      <c r="F61" s="34"/>
      <c r="G61" s="79"/>
      <c r="H61" s="23">
        <f>SUM(D61:G61)</f>
        <v>49500</v>
      </c>
      <c r="I61" s="90"/>
    </row>
    <row r="62" spans="1:9" ht="12.75" customHeight="1">
      <c r="A62" s="83"/>
      <c r="B62" s="83"/>
      <c r="C62" s="15">
        <v>3110</v>
      </c>
      <c r="D62" s="84"/>
      <c r="E62" s="24">
        <v>49500</v>
      </c>
      <c r="F62" s="33"/>
      <c r="G62" s="24"/>
      <c r="H62" s="84"/>
      <c r="I62" s="24">
        <f>SUM(D62:H62)</f>
        <v>49500</v>
      </c>
    </row>
    <row r="63" spans="1:9" ht="19.5" customHeight="1">
      <c r="A63" s="116" t="s">
        <v>5</v>
      </c>
      <c r="B63" s="117"/>
      <c r="C63" s="118"/>
      <c r="D63" s="21">
        <f>SUM(D6,D11,D23,D36,D40)</f>
        <v>1130093</v>
      </c>
      <c r="E63" s="21">
        <f>SUM(E6,E11,E23,E36,E40)</f>
        <v>1130093</v>
      </c>
      <c r="F63" s="21">
        <f>SUM(F40,F36,F23,F11,F6)</f>
        <v>0</v>
      </c>
      <c r="G63" s="21">
        <f>SUM(G40,G36,G23,G11,G6)</f>
        <v>0</v>
      </c>
      <c r="H63" s="21">
        <f>SUM(H6,H11,H23,H36,H40)</f>
        <v>1130093</v>
      </c>
      <c r="I63" s="21">
        <f>SUM(I11,I6,I23,I36,I40)</f>
        <v>1130093</v>
      </c>
    </row>
    <row r="65" ht="12.75">
      <c r="A65" s="6"/>
    </row>
    <row r="66" spans="2:9" ht="12.75">
      <c r="B66" s="109" t="s">
        <v>14</v>
      </c>
      <c r="C66" s="110"/>
      <c r="D66" s="110"/>
      <c r="E66" s="110"/>
      <c r="F66" s="110"/>
      <c r="G66" s="110"/>
      <c r="H66" s="110"/>
      <c r="I66" s="110"/>
    </row>
    <row r="68" spans="2:9" ht="12.75">
      <c r="B68" s="111" t="s">
        <v>0</v>
      </c>
      <c r="C68" s="111"/>
      <c r="D68" s="5" t="s">
        <v>1</v>
      </c>
      <c r="E68" s="41" t="s">
        <v>2</v>
      </c>
      <c r="F68" s="111" t="s">
        <v>6</v>
      </c>
      <c r="G68" s="112"/>
      <c r="H68" s="112"/>
      <c r="I68" s="42" t="s">
        <v>9</v>
      </c>
    </row>
    <row r="69" spans="2:9" ht="12.75">
      <c r="B69" s="43">
        <v>750</v>
      </c>
      <c r="C69" s="37"/>
      <c r="D69" s="32"/>
      <c r="E69" s="32"/>
      <c r="F69" s="103" t="s">
        <v>10</v>
      </c>
      <c r="G69" s="104"/>
      <c r="H69" s="105"/>
      <c r="I69" s="49">
        <v>22711</v>
      </c>
    </row>
    <row r="70" spans="2:9" ht="12.75">
      <c r="B70" s="30"/>
      <c r="C70" s="31"/>
      <c r="D70" s="44">
        <v>75011</v>
      </c>
      <c r="E70" s="20"/>
      <c r="F70" s="46" t="s">
        <v>8</v>
      </c>
      <c r="G70" s="47"/>
      <c r="H70" s="48"/>
      <c r="I70" s="50">
        <v>22711</v>
      </c>
    </row>
    <row r="71" spans="2:9" ht="39" customHeight="1">
      <c r="B71" s="30"/>
      <c r="C71" s="31"/>
      <c r="D71" s="20"/>
      <c r="E71" s="45">
        <v>2350</v>
      </c>
      <c r="F71" s="106" t="s">
        <v>11</v>
      </c>
      <c r="G71" s="107"/>
      <c r="H71" s="108"/>
      <c r="I71" s="51">
        <v>22711</v>
      </c>
    </row>
    <row r="72" spans="2:9" ht="12.75">
      <c r="B72" s="52"/>
      <c r="C72" s="53"/>
      <c r="D72" s="53"/>
      <c r="E72" s="55"/>
      <c r="F72" s="53"/>
      <c r="G72" s="54"/>
      <c r="H72" s="56" t="s">
        <v>12</v>
      </c>
      <c r="I72" s="57">
        <v>22711</v>
      </c>
    </row>
    <row r="76" ht="12.75">
      <c r="G76" t="s">
        <v>21</v>
      </c>
    </row>
    <row r="77" ht="12.75">
      <c r="G77" t="s">
        <v>22</v>
      </c>
    </row>
  </sheetData>
  <mergeCells count="14">
    <mergeCell ref="F3:G3"/>
    <mergeCell ref="H3:I3"/>
    <mergeCell ref="A1:I1"/>
    <mergeCell ref="A63:C63"/>
    <mergeCell ref="D3:D4"/>
    <mergeCell ref="E3:E4"/>
    <mergeCell ref="A3:A4"/>
    <mergeCell ref="B3:B4"/>
    <mergeCell ref="C3:C4"/>
    <mergeCell ref="F69:H69"/>
    <mergeCell ref="F71:H71"/>
    <mergeCell ref="B66:I66"/>
    <mergeCell ref="B68:C68"/>
    <mergeCell ref="F68:H6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2
do Uchwały nr XIX/116/08
Rady Gminy Osieck
z dnia 15 grudnia 2008 r.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2008-12-04T13:37:50Z</cp:lastPrinted>
  <dcterms:created xsi:type="dcterms:W3CDTF">1998-12-09T13:02:10Z</dcterms:created>
  <dcterms:modified xsi:type="dcterms:W3CDTF">2009-01-05T14:27:57Z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