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<sst xmlns="http://schemas.openxmlformats.org/spreadsheetml/2006/main" count="91" uniqueCount="70">
  <si>
    <t>4.</t>
  </si>
  <si>
    <t>Dział</t>
  </si>
  <si>
    <t>1.</t>
  </si>
  <si>
    <t>2.</t>
  </si>
  <si>
    <t>3.</t>
  </si>
  <si>
    <t>5.</t>
  </si>
  <si>
    <t>6.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</si>
  <si>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</si>
  <si>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</si>
  <si>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</si>
  <si>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</si>
  <si>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</si>
  <si>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</si>
  <si>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</si>
  <si>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</si>
  <si>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</si>
  <si>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</si>
  <si>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</si>
  <si>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</si>
  <si>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</si>
  <si>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</si>
  <si>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</si>
  <si>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</si>
  <si>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z tego źródła finansowania</t>
  </si>
  <si>
    <t>010</t>
  </si>
  <si>
    <t>01010</t>
  </si>
  <si>
    <t>600</t>
  </si>
  <si>
    <t>6050</t>
  </si>
  <si>
    <t>60016</t>
  </si>
  <si>
    <t>Urząd Gminy          w Osiecku</t>
  </si>
  <si>
    <t>środki pochodzące
z innych  źródeł</t>
  </si>
  <si>
    <t>Budowa sieci wodociągowej w Augustówce</t>
  </si>
  <si>
    <t>Budowa oczyszczalni ścieków i sieci kanalizacyjnej w Osiecku</t>
  </si>
  <si>
    <t xml:space="preserve">Razem dział 010 </t>
  </si>
  <si>
    <t>Razem dział 600</t>
  </si>
  <si>
    <t>6060</t>
  </si>
  <si>
    <t>Zadania inwestycyjne w 2009 r.</t>
  </si>
  <si>
    <t>Wydatki poniesione do 2009r.</t>
  </si>
  <si>
    <t>Przebudowa dróg gminnych (ul. Rynek i ul. Targowa)     w Osiecku</t>
  </si>
  <si>
    <t>6058                        6059</t>
  </si>
  <si>
    <r>
      <t xml:space="preserve">rok budżetowy 2009 </t>
    </r>
    <r>
      <rPr>
        <b/>
        <sz val="10"/>
        <rFont val="Arial CE"/>
        <family val="0"/>
      </rPr>
      <t>(9+10+11+12)</t>
    </r>
  </si>
  <si>
    <t>754</t>
  </si>
  <si>
    <t>75421</t>
  </si>
  <si>
    <t>Zakup noszy na wyposażenie gminnej karetki</t>
  </si>
  <si>
    <t>Razem dział 754</t>
  </si>
  <si>
    <t>Budowa wodociągu                     w Wójtowiźnie</t>
  </si>
  <si>
    <t>852</t>
  </si>
  <si>
    <t>85219</t>
  </si>
  <si>
    <t>6068 6069</t>
  </si>
  <si>
    <t>Razem dział 852</t>
  </si>
  <si>
    <t>Zakup komputera w ramach projektu "Szansa na sukces" (PO KL)</t>
  </si>
  <si>
    <t>A.      
B. 
C. 
…</t>
  </si>
  <si>
    <t>7.</t>
  </si>
  <si>
    <t>801</t>
  </si>
  <si>
    <t>80103</t>
  </si>
  <si>
    <t>Razem dział 801</t>
  </si>
  <si>
    <t>A.      
B. 25.000,00
C.
…</t>
  </si>
  <si>
    <t>8.</t>
  </si>
  <si>
    <t>75412</t>
  </si>
  <si>
    <t>Zakup aparatów powietrznych dla OSP Osieck</t>
  </si>
  <si>
    <t>A.      
B. 6.650,00
C.
…</t>
  </si>
  <si>
    <t>Doposażenie klasopracowni oraz placu zabaw oddziału przedszkolnego w Szkole Podstawowej w Osiecku</t>
  </si>
  <si>
    <t xml:space="preserve">600/60014/6300 Dotacja na pomoc finansową dla powiatu na przebudowę drogi powiatowej w Natollinie - 100.000 zł. </t>
  </si>
  <si>
    <t>A.  
B. 193.000,00
C.
…</t>
  </si>
  <si>
    <t>A.   
B. 193.000,00
C.
…</t>
  </si>
  <si>
    <t>A.  
B. 224.650,00
C. 
…</t>
  </si>
  <si>
    <t>6059</t>
  </si>
  <si>
    <t>C. Inne źródła</t>
  </si>
  <si>
    <t>Przewodniczący Rady</t>
  </si>
  <si>
    <t>Danuta Anna Płatek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</si>
</sst>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E"/>
      <family val="0"/>
    </font>
    <font>
      <sz val="8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18" applyFont="1" applyAlignment="1">
      <alignment horizontal="center" vertical="center" wrapText="1"/>
      <protection/>
    </xf>
    <xf numFmtId="0" fontId="5" fillId="0" borderId="0" xfId="18" applyFont="1" applyAlignment="1">
      <alignment horizontal="right" vertical="center"/>
      <protection/>
    </xf>
    <xf numFmtId="0" fontId="1" fillId="0" borderId="1" xfId="18" applyBorder="1" applyAlignment="1">
      <alignment horizontal="center" vertical="center" wrapText="1"/>
      <protection/>
    </xf>
    <xf numFmtId="0" fontId="7" fillId="0" borderId="2" xfId="18" applyFont="1" applyBorder="1" applyAlignment="1">
      <alignment horizontal="center" vertical="center"/>
      <protection/>
    </xf>
    <xf numFmtId="0" fontId="1" fillId="0" borderId="2" xfId="18" applyBorder="1" applyAlignment="1">
      <alignment horizontal="center" vertical="center"/>
      <protection/>
    </xf>
    <xf numFmtId="49" fontId="8" fillId="0" borderId="2" xfId="18" applyNumberFormat="1" applyFont="1" applyBorder="1" applyAlignment="1">
      <alignment horizontal="center" vertical="center"/>
      <protection/>
    </xf>
    <xf numFmtId="0" fontId="9" fillId="0" borderId="2" xfId="18" applyFont="1" applyBorder="1" applyAlignment="1">
      <alignment vertical="center" wrapText="1"/>
      <protection/>
    </xf>
    <xf numFmtId="3" fontId="9" fillId="0" borderId="2" xfId="18" applyNumberFormat="1" applyFont="1" applyBorder="1" applyAlignment="1">
      <alignment horizontal="right" vertical="center"/>
      <protection/>
    </xf>
    <xf numFmtId="0" fontId="1" fillId="0" borderId="2" xfId="18" applyBorder="1" applyAlignment="1">
      <alignment vertical="center"/>
      <protection/>
    </xf>
    <xf numFmtId="0" fontId="1" fillId="0" borderId="2" xfId="18" applyBorder="1" applyAlignment="1">
      <alignment horizontal="center" vertical="center" wrapText="1"/>
      <protection/>
    </xf>
    <xf numFmtId="2" fontId="8" fillId="0" borderId="2" xfId="18" applyNumberFormat="1" applyFont="1" applyBorder="1" applyAlignment="1">
      <alignment horizontal="center" vertical="center" wrapText="1"/>
      <protection/>
    </xf>
    <xf numFmtId="3" fontId="1" fillId="0" borderId="2" xfId="18" applyNumberFormat="1" applyBorder="1" applyAlignment="1">
      <alignment vertical="center"/>
      <protection/>
    </xf>
    <xf numFmtId="3" fontId="8" fillId="0" borderId="2" xfId="18" applyNumberFormat="1" applyFont="1" applyBorder="1" applyAlignment="1">
      <alignment horizontal="right" vertical="center"/>
      <protection/>
    </xf>
    <xf numFmtId="0" fontId="8" fillId="0" borderId="2" xfId="18" applyFont="1" applyBorder="1" applyAlignment="1">
      <alignment vertical="center" wrapText="1"/>
      <protection/>
    </xf>
    <xf numFmtId="3" fontId="6" fillId="0" borderId="2" xfId="18" applyNumberFormat="1" applyFont="1" applyBorder="1" applyAlignment="1">
      <alignment vertical="center"/>
      <protection/>
    </xf>
    <xf numFmtId="0" fontId="9" fillId="0" borderId="2" xfId="18" applyFont="1" applyBorder="1" applyAlignment="1">
      <alignment vertical="center" wrapText="1" shrinkToFit="1"/>
      <protection/>
    </xf>
    <xf numFmtId="0" fontId="1" fillId="0" borderId="3" xfId="18" applyBorder="1" applyAlignment="1">
      <alignment horizontal="center" vertical="center" wrapText="1"/>
      <protection/>
    </xf>
    <xf numFmtId="0" fontId="9" fillId="0" borderId="2" xfId="18" applyFont="1" applyBorder="1" applyAlignment="1">
      <alignment horizontal="center" vertical="center"/>
      <protection/>
    </xf>
    <xf numFmtId="0" fontId="8" fillId="0" borderId="2" xfId="18" applyFont="1" applyBorder="1" applyAlignment="1">
      <alignment vertical="center"/>
      <protection/>
    </xf>
    <xf numFmtId="3" fontId="9" fillId="0" borderId="4" xfId="18" applyNumberFormat="1" applyFont="1" applyBorder="1" applyAlignment="1">
      <alignment horizontal="right" vertical="center"/>
      <protection/>
    </xf>
    <xf numFmtId="3" fontId="8" fillId="0" borderId="4" xfId="18" applyNumberFormat="1" applyFont="1" applyBorder="1" applyAlignment="1">
      <alignment horizontal="right" vertical="center"/>
      <protection/>
    </xf>
    <xf numFmtId="0" fontId="6" fillId="0" borderId="2" xfId="18" applyFont="1" applyBorder="1" applyAlignment="1">
      <alignment horizontal="center" vertical="center"/>
      <protection/>
    </xf>
    <xf numFmtId="0" fontId="1" fillId="0" borderId="0" xfId="18">
      <alignment/>
      <protection/>
    </xf>
    <xf numFmtId="0" fontId="1" fillId="0" borderId="0" xfId="18" applyAlignment="1">
      <alignment vertical="center"/>
      <protection/>
    </xf>
    <xf numFmtId="0" fontId="10" fillId="0" borderId="0" xfId="18" applyFont="1" applyAlignment="1">
      <alignment vertical="center"/>
      <protection/>
    </xf>
    <xf numFmtId="0" fontId="1" fillId="0" borderId="2" xfId="18" applyFont="1" applyBorder="1" applyAlignment="1">
      <alignment horizontal="center" vertical="center"/>
      <protection/>
    </xf>
    <xf numFmtId="0" fontId="1" fillId="0" borderId="5" xfId="18" applyBorder="1" applyAlignment="1">
      <alignment horizontal="center" vertical="center" wrapText="1"/>
      <protection/>
    </xf>
    <xf numFmtId="4" fontId="8" fillId="0" borderId="2" xfId="18" applyNumberFormat="1" applyFont="1" applyBorder="1" applyAlignment="1">
      <alignment vertical="center"/>
      <protection/>
    </xf>
    <xf numFmtId="4" fontId="6" fillId="0" borderId="2" xfId="18" applyNumberFormat="1" applyFont="1" applyBorder="1" applyAlignment="1">
      <alignment vertical="center"/>
      <protection/>
    </xf>
    <xf numFmtId="4" fontId="8" fillId="0" borderId="2" xfId="18" applyNumberFormat="1" applyFont="1" applyBorder="1" applyAlignment="1">
      <alignment horizontal="right" vertical="center"/>
      <protection/>
    </xf>
    <xf numFmtId="4" fontId="6" fillId="0" borderId="2" xfId="18" applyNumberFormat="1" applyFont="1" applyBorder="1" applyAlignment="1">
      <alignment horizontal="right" vertical="center"/>
      <protection/>
    </xf>
    <xf numFmtId="4" fontId="9" fillId="0" borderId="2" xfId="18" applyNumberFormat="1" applyFont="1" applyBorder="1" applyAlignment="1">
      <alignment horizontal="right" vertical="center"/>
      <protection/>
    </xf>
    <xf numFmtId="4" fontId="9" fillId="0" borderId="2" xfId="18" applyNumberFormat="1" applyFont="1" applyBorder="1" applyAlignment="1">
      <alignment vertical="center"/>
      <protection/>
    </xf>
    <xf numFmtId="4" fontId="6" fillId="0" borderId="2" xfId="18" applyNumberFormat="1" applyFont="1" applyBorder="1" applyAlignment="1">
      <alignment horizontal="right" vertical="center"/>
      <protection/>
    </xf>
    <xf numFmtId="0" fontId="1" fillId="0" borderId="0" xfId="18" applyFont="1" applyAlignment="1">
      <alignment vertical="center"/>
      <protection/>
    </xf>
    <xf numFmtId="0" fontId="12" fillId="0" borderId="0" xfId="0" applyFont="1" applyAlignment="1">
      <alignment/>
    </xf>
    <xf numFmtId="0" fontId="1" fillId="0" borderId="2" xfId="18" applyFont="1" applyBorder="1" applyAlignment="1">
      <alignment vertical="center"/>
      <protection/>
    </xf>
    <xf numFmtId="0" fontId="1" fillId="0" borderId="2" xfId="18" applyFont="1" applyBorder="1" applyAlignment="1">
      <alignment horizontal="center" vertical="center" wrapText="1"/>
      <protection/>
    </xf>
    <xf numFmtId="1" fontId="8" fillId="0" borderId="2" xfId="18" applyNumberFormat="1" applyFont="1" applyBorder="1" applyAlignment="1">
      <alignment horizontal="center" vertical="center" wrapText="1"/>
      <protection/>
    </xf>
    <xf numFmtId="0" fontId="1" fillId="0" borderId="0" xfId="18" applyFont="1">
      <alignment/>
      <protection/>
    </xf>
    <xf numFmtId="0" fontId="6" fillId="2" borderId="5" xfId="18" applyFont="1" applyFill="1" applyBorder="1" applyAlignment="1">
      <alignment horizontal="center" vertical="center" wrapText="1"/>
      <protection/>
    </xf>
    <xf numFmtId="0" fontId="1" fillId="0" borderId="1" xfId="18" applyBorder="1" applyAlignment="1">
      <alignment horizontal="center" vertical="center" wrapText="1"/>
      <protection/>
    </xf>
    <xf numFmtId="0" fontId="1" fillId="0" borderId="4" xfId="18" applyBorder="1" applyAlignment="1">
      <alignment horizontal="center" vertical="center" wrapText="1"/>
      <protection/>
    </xf>
    <xf numFmtId="0" fontId="6" fillId="2" borderId="2" xfId="18" applyFont="1" applyFill="1" applyBorder="1" applyAlignment="1">
      <alignment horizontal="center"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0" fontId="6" fillId="2" borderId="2" xfId="18" applyFont="1" applyFill="1" applyBorder="1" applyAlignment="1">
      <alignment horizontal="center" vertical="center"/>
      <protection/>
    </xf>
    <xf numFmtId="49" fontId="8" fillId="0" borderId="6" xfId="18" applyNumberFormat="1" applyFont="1" applyBorder="1" applyAlignment="1">
      <alignment horizontal="center" vertical="center" wrapText="1"/>
      <protection/>
    </xf>
    <xf numFmtId="49" fontId="8" fillId="0" borderId="7" xfId="18" applyNumberFormat="1" applyFont="1" applyBorder="1" applyAlignment="1">
      <alignment horizontal="center" vertical="center" wrapText="1"/>
      <protection/>
    </xf>
    <xf numFmtId="49" fontId="8" fillId="0" borderId="8" xfId="18" applyNumberFormat="1" applyFont="1" applyBorder="1" applyAlignment="1">
      <alignment horizontal="center" vertical="center" wrapText="1"/>
      <protection/>
    </xf>
    <xf numFmtId="49" fontId="8" fillId="0" borderId="6" xfId="18" applyNumberFormat="1" applyFont="1" applyBorder="1" applyAlignment="1">
      <alignment horizontal="center" vertical="center"/>
      <protection/>
    </xf>
    <xf numFmtId="49" fontId="8" fillId="0" borderId="7" xfId="18" applyNumberFormat="1" applyFont="1" applyBorder="1" applyAlignment="1">
      <alignment horizontal="center" vertical="center"/>
      <protection/>
    </xf>
    <xf numFmtId="49" fontId="8" fillId="0" borderId="8" xfId="18" applyNumberFormat="1" applyFont="1" applyBorder="1" applyAlignment="1">
      <alignment horizontal="center" vertical="center"/>
      <protection/>
    </xf>
    <xf numFmtId="0" fontId="6" fillId="0" borderId="2" xfId="18" applyFont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C22">
      <selection activeCell="K28" sqref="K28"/>
    </sheetView>
  </sheetViews>
  <sheetFormatPr defaultColWidth="9.140625" defaultRowHeight="12.75"/>
  <cols>
    <col min="1" max="1" width="4.57421875" style="0" customWidth="1"/>
    <col min="2" max="2" width="6.7109375" style="0" customWidth="1"/>
    <col min="3" max="3" width="8.00390625" style="0" customWidth="1"/>
    <col min="4" max="4" width="6.8515625" style="0" customWidth="1"/>
    <col min="5" max="5" width="22.140625" style="0" customWidth="1"/>
    <col min="6" max="6" width="13.57421875" style="0" customWidth="1"/>
    <col min="7" max="7" width="11.28125" style="0" customWidth="1"/>
    <col min="8" max="8" width="12.421875" style="0" customWidth="1"/>
    <col min="9" max="9" width="11.7109375" style="0" customWidth="1"/>
    <col min="10" max="10" width="11.57421875" style="0" customWidth="1"/>
    <col min="11" max="11" width="11.8515625" style="0" customWidth="1"/>
    <col min="12" max="12" width="15.00390625" style="0" customWidth="1"/>
    <col min="13" max="13" width="15.8515625" style="0" customWidth="1"/>
  </cols>
  <sheetData>
    <row r="1" spans="1:13" ht="18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3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8</v>
      </c>
    </row>
    <row r="3" spans="1:13" ht="12.75">
      <c r="A3" s="46" t="s">
        <v>10</v>
      </c>
      <c r="B3" s="46" t="s">
        <v>1</v>
      </c>
      <c r="C3" s="46" t="s">
        <v>7</v>
      </c>
      <c r="D3" s="46" t="s">
        <v>18</v>
      </c>
      <c r="E3" s="44" t="s">
        <v>22</v>
      </c>
      <c r="F3" s="44" t="s">
        <v>17</v>
      </c>
      <c r="G3" s="41" t="s">
        <v>37</v>
      </c>
      <c r="H3" s="44" t="s">
        <v>13</v>
      </c>
      <c r="I3" s="44"/>
      <c r="J3" s="44"/>
      <c r="K3" s="44"/>
      <c r="L3" s="44"/>
      <c r="M3" s="44" t="s">
        <v>19</v>
      </c>
    </row>
    <row r="4" spans="1:13" ht="12.75">
      <c r="A4" s="46"/>
      <c r="B4" s="46"/>
      <c r="C4" s="46"/>
      <c r="D4" s="46"/>
      <c r="E4" s="44"/>
      <c r="F4" s="44"/>
      <c r="G4" s="42"/>
      <c r="H4" s="44" t="s">
        <v>40</v>
      </c>
      <c r="I4" s="44" t="s">
        <v>23</v>
      </c>
      <c r="J4" s="44"/>
      <c r="K4" s="44"/>
      <c r="L4" s="44"/>
      <c r="M4" s="44"/>
    </row>
    <row r="5" spans="1:13" ht="12.75">
      <c r="A5" s="46"/>
      <c r="B5" s="46"/>
      <c r="C5" s="46"/>
      <c r="D5" s="46"/>
      <c r="E5" s="44"/>
      <c r="F5" s="44"/>
      <c r="G5" s="42"/>
      <c r="H5" s="44"/>
      <c r="I5" s="44" t="s">
        <v>20</v>
      </c>
      <c r="J5" s="44" t="s">
        <v>14</v>
      </c>
      <c r="K5" s="44" t="s">
        <v>30</v>
      </c>
      <c r="L5" s="44" t="s">
        <v>15</v>
      </c>
      <c r="M5" s="44"/>
    </row>
    <row r="6" spans="1:13" ht="12.75">
      <c r="A6" s="46"/>
      <c r="B6" s="46"/>
      <c r="C6" s="46"/>
      <c r="D6" s="46"/>
      <c r="E6" s="44"/>
      <c r="F6" s="44"/>
      <c r="G6" s="42"/>
      <c r="H6" s="44"/>
      <c r="I6" s="44"/>
      <c r="J6" s="44"/>
      <c r="K6" s="44"/>
      <c r="L6" s="44"/>
      <c r="M6" s="44"/>
    </row>
    <row r="7" spans="1:13" ht="41.25" customHeight="1">
      <c r="A7" s="46"/>
      <c r="B7" s="46"/>
      <c r="C7" s="46"/>
      <c r="D7" s="46"/>
      <c r="E7" s="44"/>
      <c r="F7" s="44"/>
      <c r="G7" s="43"/>
      <c r="H7" s="44"/>
      <c r="I7" s="44"/>
      <c r="J7" s="44"/>
      <c r="K7" s="44"/>
      <c r="L7" s="44"/>
      <c r="M7" s="44"/>
    </row>
    <row r="8" spans="1:13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</row>
    <row r="9" spans="1:14" ht="48.75" customHeight="1">
      <c r="A9" s="26" t="s">
        <v>2</v>
      </c>
      <c r="B9" s="6" t="s">
        <v>24</v>
      </c>
      <c r="C9" s="6" t="s">
        <v>25</v>
      </c>
      <c r="D9" s="6" t="s">
        <v>27</v>
      </c>
      <c r="E9" s="7" t="s">
        <v>31</v>
      </c>
      <c r="F9" s="8">
        <v>2770</v>
      </c>
      <c r="G9" s="8"/>
      <c r="H9" s="8">
        <v>2770</v>
      </c>
      <c r="I9" s="8">
        <v>2770</v>
      </c>
      <c r="J9" s="8"/>
      <c r="K9" s="7" t="s">
        <v>21</v>
      </c>
      <c r="L9" s="37"/>
      <c r="M9" s="38" t="s">
        <v>29</v>
      </c>
      <c r="N9" s="36"/>
    </row>
    <row r="10" spans="1:13" ht="48.75" customHeight="1">
      <c r="A10" s="26" t="s">
        <v>3</v>
      </c>
      <c r="B10" s="6" t="s">
        <v>24</v>
      </c>
      <c r="C10" s="6" t="s">
        <v>25</v>
      </c>
      <c r="D10" s="6" t="s">
        <v>27</v>
      </c>
      <c r="E10" s="7" t="s">
        <v>45</v>
      </c>
      <c r="F10" s="8">
        <v>14518</v>
      </c>
      <c r="G10" s="8"/>
      <c r="H10" s="8">
        <v>14518</v>
      </c>
      <c r="I10" s="8">
        <v>14518</v>
      </c>
      <c r="J10" s="8"/>
      <c r="K10" s="7" t="s">
        <v>21</v>
      </c>
      <c r="L10" s="9"/>
      <c r="M10" s="10" t="s">
        <v>29</v>
      </c>
    </row>
    <row r="11" spans="1:13" ht="54" customHeight="1">
      <c r="A11" s="26" t="s">
        <v>4</v>
      </c>
      <c r="B11" s="6" t="s">
        <v>24</v>
      </c>
      <c r="C11" s="6" t="s">
        <v>25</v>
      </c>
      <c r="D11" s="11" t="s">
        <v>39</v>
      </c>
      <c r="E11" s="7" t="s">
        <v>32</v>
      </c>
      <c r="F11" s="8">
        <v>11571808</v>
      </c>
      <c r="G11" s="8">
        <v>199362</v>
      </c>
      <c r="H11" s="8">
        <v>8122901</v>
      </c>
      <c r="I11" s="8">
        <v>1075741</v>
      </c>
      <c r="J11" s="8">
        <f>405910+3600000</f>
        <v>4005910</v>
      </c>
      <c r="K11" s="7" t="s">
        <v>51</v>
      </c>
      <c r="L11" s="12">
        <v>3041250</v>
      </c>
      <c r="M11" s="3" t="s">
        <v>29</v>
      </c>
    </row>
    <row r="12" spans="1:13" ht="51" customHeight="1">
      <c r="A12" s="5"/>
      <c r="B12" s="47" t="s">
        <v>33</v>
      </c>
      <c r="C12" s="48"/>
      <c r="D12" s="49"/>
      <c r="E12" s="7"/>
      <c r="F12" s="13">
        <f>SUM(F9:F11)</f>
        <v>11589096</v>
      </c>
      <c r="G12" s="13">
        <f>SUM(G9:G11)</f>
        <v>199362</v>
      </c>
      <c r="H12" s="13">
        <f>SUM(H9:H11)</f>
        <v>8140189</v>
      </c>
      <c r="I12" s="13">
        <f>SUM(I9:I11)</f>
        <v>1093029</v>
      </c>
      <c r="J12" s="13">
        <f>SUM(J9:J11)</f>
        <v>4005910</v>
      </c>
      <c r="K12" s="14" t="s">
        <v>51</v>
      </c>
      <c r="L12" s="15">
        <f>SUM(L9:L11)</f>
        <v>3041250</v>
      </c>
      <c r="M12" s="10"/>
    </row>
    <row r="13" spans="1:13" ht="52.5" customHeight="1">
      <c r="A13" s="26" t="s">
        <v>0</v>
      </c>
      <c r="B13" s="6" t="s">
        <v>26</v>
      </c>
      <c r="C13" s="6" t="s">
        <v>28</v>
      </c>
      <c r="D13" s="6" t="s">
        <v>66</v>
      </c>
      <c r="E13" s="16" t="s">
        <v>38</v>
      </c>
      <c r="F13" s="8">
        <f>SUM(G13:H13)</f>
        <v>446986</v>
      </c>
      <c r="G13" s="8"/>
      <c r="H13" s="8">
        <f>436314+10672</f>
        <v>446986</v>
      </c>
      <c r="I13" s="8">
        <f>243314+10672</f>
        <v>253986</v>
      </c>
      <c r="J13" s="8"/>
      <c r="K13" s="7" t="s">
        <v>63</v>
      </c>
      <c r="L13" s="9"/>
      <c r="M13" s="17" t="s">
        <v>29</v>
      </c>
    </row>
    <row r="14" spans="1:13" ht="63.75">
      <c r="A14" s="18"/>
      <c r="B14" s="50" t="s">
        <v>34</v>
      </c>
      <c r="C14" s="51"/>
      <c r="D14" s="52"/>
      <c r="E14" s="16"/>
      <c r="F14" s="13">
        <f>SUM(F13)</f>
        <v>446986</v>
      </c>
      <c r="G14" s="13">
        <f>SUM(G13)</f>
        <v>0</v>
      </c>
      <c r="H14" s="13">
        <f>SUM(H13)</f>
        <v>446986</v>
      </c>
      <c r="I14" s="13">
        <f>SUM(I13)</f>
        <v>253986</v>
      </c>
      <c r="J14" s="13">
        <f>SUM(J13)</f>
        <v>0</v>
      </c>
      <c r="K14" s="14" t="s">
        <v>64</v>
      </c>
      <c r="L14" s="19">
        <f>SUM(L13)</f>
        <v>0</v>
      </c>
      <c r="M14" s="10"/>
    </row>
    <row r="15" spans="1:13" ht="51">
      <c r="A15" s="18" t="s">
        <v>5</v>
      </c>
      <c r="B15" s="6" t="s">
        <v>41</v>
      </c>
      <c r="C15" s="6" t="s">
        <v>58</v>
      </c>
      <c r="D15" s="6" t="s">
        <v>35</v>
      </c>
      <c r="E15" s="16" t="s">
        <v>59</v>
      </c>
      <c r="F15" s="8">
        <f>8560-1819</f>
        <v>6741</v>
      </c>
      <c r="G15" s="20"/>
      <c r="H15" s="8">
        <f>8560-1819</f>
        <v>6741</v>
      </c>
      <c r="I15" s="8">
        <f>1910-1819</f>
        <v>91</v>
      </c>
      <c r="J15" s="13"/>
      <c r="K15" s="7" t="s">
        <v>60</v>
      </c>
      <c r="L15" s="19"/>
      <c r="M15" s="10" t="s">
        <v>29</v>
      </c>
    </row>
    <row r="16" spans="1:13" ht="51" customHeight="1">
      <c r="A16" s="18" t="s">
        <v>6</v>
      </c>
      <c r="B16" s="6" t="s">
        <v>41</v>
      </c>
      <c r="C16" s="6" t="s">
        <v>42</v>
      </c>
      <c r="D16" s="6" t="s">
        <v>35</v>
      </c>
      <c r="E16" s="16" t="s">
        <v>43</v>
      </c>
      <c r="F16" s="8">
        <v>20794</v>
      </c>
      <c r="G16" s="20"/>
      <c r="H16" s="8">
        <v>20794</v>
      </c>
      <c r="I16" s="8">
        <v>20794</v>
      </c>
      <c r="J16" s="13"/>
      <c r="K16" s="7" t="s">
        <v>21</v>
      </c>
      <c r="L16" s="19"/>
      <c r="M16" s="10" t="s">
        <v>29</v>
      </c>
    </row>
    <row r="17" spans="1:13" ht="52.5" customHeight="1">
      <c r="A17" s="18"/>
      <c r="B17" s="50" t="s">
        <v>44</v>
      </c>
      <c r="C17" s="51"/>
      <c r="D17" s="52"/>
      <c r="E17" s="16"/>
      <c r="F17" s="13">
        <f>SUM(F15:F16)</f>
        <v>27535</v>
      </c>
      <c r="G17" s="21">
        <f>SUM(G16)</f>
        <v>0</v>
      </c>
      <c r="H17" s="13">
        <f>SUM(H15:H16)</f>
        <v>27535</v>
      </c>
      <c r="I17" s="13">
        <f>SUM(I15:I16)</f>
        <v>20885</v>
      </c>
      <c r="J17" s="13">
        <f>SUM(J16)</f>
        <v>0</v>
      </c>
      <c r="K17" s="14" t="s">
        <v>60</v>
      </c>
      <c r="L17" s="19">
        <f>SUM(L16)</f>
        <v>0</v>
      </c>
      <c r="M17" s="27"/>
    </row>
    <row r="18" spans="1:13" ht="56.25" customHeight="1">
      <c r="A18" s="18" t="s">
        <v>52</v>
      </c>
      <c r="B18" s="6" t="s">
        <v>53</v>
      </c>
      <c r="C18" s="6" t="s">
        <v>54</v>
      </c>
      <c r="D18" s="39">
        <v>6060</v>
      </c>
      <c r="E18" s="16" t="s">
        <v>61</v>
      </c>
      <c r="F18" s="8">
        <v>50000</v>
      </c>
      <c r="G18" s="20"/>
      <c r="H18" s="8">
        <v>50000</v>
      </c>
      <c r="I18" s="32">
        <v>25000</v>
      </c>
      <c r="J18" s="8"/>
      <c r="K18" s="7" t="s">
        <v>56</v>
      </c>
      <c r="L18" s="33"/>
      <c r="M18" s="27" t="s">
        <v>29</v>
      </c>
    </row>
    <row r="19" spans="1:13" ht="52.5" customHeight="1">
      <c r="A19" s="18"/>
      <c r="B19" s="50" t="s">
        <v>55</v>
      </c>
      <c r="C19" s="51"/>
      <c r="D19" s="52"/>
      <c r="E19" s="16"/>
      <c r="F19" s="13">
        <f>SUM(F18)</f>
        <v>50000</v>
      </c>
      <c r="G19" s="21"/>
      <c r="H19" s="13">
        <f>SUM(H18)</f>
        <v>50000</v>
      </c>
      <c r="I19" s="30">
        <f>SUM(I18)</f>
        <v>25000</v>
      </c>
      <c r="J19" s="13"/>
      <c r="K19" s="14" t="s">
        <v>56</v>
      </c>
      <c r="L19" s="28">
        <v>0</v>
      </c>
      <c r="M19" s="27"/>
    </row>
    <row r="20" spans="1:13" ht="52.5" customHeight="1">
      <c r="A20" s="18" t="s">
        <v>57</v>
      </c>
      <c r="B20" s="6" t="s">
        <v>46</v>
      </c>
      <c r="C20" s="6" t="s">
        <v>47</v>
      </c>
      <c r="D20" s="11" t="s">
        <v>48</v>
      </c>
      <c r="E20" s="16" t="s">
        <v>50</v>
      </c>
      <c r="F20" s="8">
        <v>4000</v>
      </c>
      <c r="G20" s="20"/>
      <c r="H20" s="8">
        <v>4000</v>
      </c>
      <c r="I20" s="32">
        <v>600</v>
      </c>
      <c r="J20" s="8"/>
      <c r="K20" s="7" t="s">
        <v>21</v>
      </c>
      <c r="L20" s="33">
        <v>3400</v>
      </c>
      <c r="M20" s="27" t="s">
        <v>29</v>
      </c>
    </row>
    <row r="21" spans="1:13" ht="52.5" customHeight="1">
      <c r="A21" s="18"/>
      <c r="B21" s="50" t="s">
        <v>49</v>
      </c>
      <c r="C21" s="51"/>
      <c r="D21" s="52"/>
      <c r="E21" s="16"/>
      <c r="F21" s="13">
        <v>4000</v>
      </c>
      <c r="G21" s="21"/>
      <c r="H21" s="13">
        <v>4000</v>
      </c>
      <c r="I21" s="30">
        <f>SUM(I20)</f>
        <v>600</v>
      </c>
      <c r="J21" s="13"/>
      <c r="K21" s="14" t="s">
        <v>21</v>
      </c>
      <c r="L21" s="28">
        <f>SUM(L20)</f>
        <v>3400</v>
      </c>
      <c r="M21" s="27"/>
    </row>
    <row r="22" spans="1:13" ht="63.75">
      <c r="A22" s="53" t="s">
        <v>16</v>
      </c>
      <c r="B22" s="53"/>
      <c r="C22" s="53"/>
      <c r="D22" s="53"/>
      <c r="E22" s="53"/>
      <c r="F22" s="31">
        <f>SUM(F12,F14,F17,F19,F21)</f>
        <v>12117617</v>
      </c>
      <c r="G22" s="31">
        <f>SUM(G12,G14,G17,G19,G21)</f>
        <v>199362</v>
      </c>
      <c r="H22" s="34">
        <f>SUM(H12,H14,H17,H19,H21)</f>
        <v>8668710</v>
      </c>
      <c r="I22" s="31">
        <f>SUM(I12,I14,I17,I19,I21)</f>
        <v>1393500</v>
      </c>
      <c r="J22" s="31">
        <f>SUM(J12,J14,J17,J19,J21)</f>
        <v>4005910</v>
      </c>
      <c r="K22" s="14" t="s">
        <v>65</v>
      </c>
      <c r="L22" s="29">
        <f>SUM(L12,L14,L17,L19,L21)</f>
        <v>3044650</v>
      </c>
      <c r="M22" s="22" t="s">
        <v>9</v>
      </c>
    </row>
    <row r="23" spans="1:13" ht="21" customHeight="1">
      <c r="A23" s="40" t="s">
        <v>62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2.75">
      <c r="A25" s="24" t="s">
        <v>11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.75">
      <c r="A26" s="24" t="s">
        <v>12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2.75">
      <c r="A27" s="35" t="s">
        <v>67</v>
      </c>
      <c r="B27" s="24"/>
      <c r="C27" s="24"/>
      <c r="D27" s="24"/>
      <c r="E27" s="24"/>
      <c r="F27" s="24"/>
      <c r="G27" s="24"/>
      <c r="H27" s="24"/>
      <c r="I27" s="24"/>
      <c r="J27" s="24"/>
      <c r="K27" s="35" t="s">
        <v>68</v>
      </c>
      <c r="L27" s="24"/>
      <c r="M27" s="24"/>
    </row>
    <row r="28" spans="1:13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40" t="s">
        <v>69</v>
      </c>
      <c r="L28" s="23"/>
      <c r="M28" s="23"/>
    </row>
    <row r="29" spans="1:13" ht="12.75">
      <c r="A29" s="25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</sheetData>
  <mergeCells count="22">
    <mergeCell ref="B12:D12"/>
    <mergeCell ref="B14:D14"/>
    <mergeCell ref="A22:E22"/>
    <mergeCell ref="B17:D17"/>
    <mergeCell ref="B21:D21"/>
    <mergeCell ref="B19:D19"/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G3:G7"/>
    <mergeCell ref="I4:L4"/>
    <mergeCell ref="I5:I7"/>
    <mergeCell ref="J5:J7"/>
    <mergeCell ref="K5:K7"/>
    <mergeCell ref="L5:L7"/>
  </mergeCells>
  <printOptions/>
  <pageMargins left="0.75" right="0.75" top="1" bottom="1" header="0.5" footer="0.5"/>
  <pageSetup horizontalDpi="600" verticalDpi="600" orientation="landscape" paperSize="9" scale="86" r:id="rId1"/>
  <headerFooter alignWithMargins="0">
    <oddHeader>&amp;RZałącznik nr 2
do Uchwały Nr XXIX/173/09
Rady Gminy Osieck
z dnia 29 grudnia 2009r.</oddHead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Osieck</dc:creator>
  <cp:keywords/>
  <dc:description/>
  <cp:lastModifiedBy>.</cp:lastModifiedBy>
  <cp:lastPrinted>2009-12-23T07:44:40Z</cp:lastPrinted>
  <dcterms:created xsi:type="dcterms:W3CDTF">2009-03-13T11:17:36Z</dcterms:created>
  <dcterms:modified xsi:type="dcterms:W3CDTF">2010-01-06T09:47:16Z</dcterms:modified>
  <cp:category/>
  <cp:version/>
  <cp:contentType/>
  <cp:contentStatus/>
</cp:coreProperties>
</file>