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8" sheetId="1" r:id="rId1"/>
  </sheets>
  <definedNames>
    <definedName name="_xlnm.Print_Area" localSheetId="0">'8'!$A$4:$J$37</definedName>
  </definedNames>
  <calcPr fullCalcOnLoad="1"/>
</workbook>
</file>

<file path=xl/sharedStrings.xml><?xml version="1.0" encoding="utf-8"?>
<sst xmlns="http://schemas.openxmlformats.org/spreadsheetml/2006/main" count="43" uniqueCount="39">
  <si>
    <t>Dział</t>
  </si>
  <si>
    <t xml:space="preserve">Rozdział </t>
  </si>
  <si>
    <t>§</t>
  </si>
  <si>
    <t>900</t>
  </si>
  <si>
    <t>Gospodarka komunalna i ochrona środowiska</t>
  </si>
  <si>
    <t>90002</t>
  </si>
  <si>
    <t>Gospodarka odpadami</t>
  </si>
  <si>
    <t>Nazwa działu, rozdziału</t>
  </si>
  <si>
    <t>Wykonanie</t>
  </si>
  <si>
    <t>Plan</t>
  </si>
  <si>
    <t>Wpływy z innych lokalnych opłat pobieranych przez jednostki samorządu terytorialnego na podstawie odrębnych ustaw</t>
  </si>
  <si>
    <t>0490</t>
  </si>
  <si>
    <t>0910</t>
  </si>
  <si>
    <t>Wynagrodzenia osobowe pracowników</t>
  </si>
  <si>
    <t>4040</t>
  </si>
  <si>
    <t>Dodatkowe wynagrodzenie roczne</t>
  </si>
  <si>
    <t>4100</t>
  </si>
  <si>
    <t>Wynagrodzenia agencyjno-prowizyjne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</si>
  <si>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</si>
  <si>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</si>
  <si>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</si>
  <si>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</si>
  <si>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</si>
  <si>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</si>
  <si>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4300</t>
  </si>
  <si>
    <t>Zakup usług pozostałych</t>
  </si>
  <si>
    <t>4440</t>
  </si>
  <si>
    <t>Odpisy na zakładowy fundusz świadczeń socjalnych</t>
  </si>
  <si>
    <t>Wykonanie planu gospodarki odpadami komunalnymi</t>
  </si>
  <si>
    <t>Razem wydatki:</t>
  </si>
  <si>
    <t>Razem dochody:</t>
  </si>
  <si>
    <t>% wyk</t>
  </si>
  <si>
    <t xml:space="preserve">         dr inż. Henryk Brodowski</t>
  </si>
  <si>
    <t xml:space="preserve">                         Wójt</t>
  </si>
  <si>
    <t>0640</t>
  </si>
  <si>
    <t>Wpływy z tytułu kosztów egzekucyjnych, opłaty komorniczej i kosztów upomnień</t>
  </si>
  <si>
    <t>na I półrocze 2018 roku</t>
  </si>
  <si>
    <t>Wpływy z odsetek od nieterminowych wpłat z tytułu podatków i opłat</t>
  </si>
  <si>
    <t xml:space="preserve">Załącznik nr  11
do Zarządzenia Nr 0050.82.2018                                                                                                                                                                                                                                              Wójta Gminy Siedlce                                                                                                                                                                                                                                                          z dnia 29 sierpnia 2018r.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</si>
</sst>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  <numFmt numFmtId="172" formatCode="#,##0.00;[Red]#,##0.00"/>
    <numFmt numFmtId="173" formatCode="0;[Red]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70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49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172" fontId="26" fillId="0" borderId="11" xfId="0" applyNumberFormat="1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49" fontId="26" fillId="0" borderId="13" xfId="0" applyNumberFormat="1" applyFont="1" applyBorder="1" applyAlignment="1">
      <alignment horizontal="center" vertical="top"/>
    </xf>
    <xf numFmtId="0" fontId="26" fillId="0" borderId="13" xfId="0" applyFont="1" applyBorder="1" applyAlignment="1">
      <alignment vertical="top" wrapText="1"/>
    </xf>
    <xf numFmtId="4" fontId="26" fillId="0" borderId="13" xfId="0" applyNumberFormat="1" applyFont="1" applyBorder="1" applyAlignment="1">
      <alignment horizontal="right"/>
    </xf>
    <xf numFmtId="0" fontId="25" fillId="0" borderId="0" xfId="0" applyFont="1" applyAlignment="1">
      <alignment/>
    </xf>
    <xf numFmtId="4" fontId="26" fillId="0" borderId="10" xfId="0" applyNumberFormat="1" applyFont="1" applyBorder="1" applyAlignment="1">
      <alignment horizontal="right"/>
    </xf>
    <xf numFmtId="49" fontId="26" fillId="0" borderId="14" xfId="0" applyNumberFormat="1" applyFont="1" applyBorder="1" applyAlignment="1">
      <alignment horizontal="center" vertical="top"/>
    </xf>
    <xf numFmtId="173" fontId="26" fillId="0" borderId="14" xfId="0" applyNumberFormat="1" applyFont="1" applyBorder="1" applyAlignment="1">
      <alignment horizontal="center" vertical="top"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horizontal="right"/>
    </xf>
    <xf numFmtId="2" fontId="26" fillId="0" borderId="14" xfId="0" applyNumberFormat="1" applyFont="1" applyBorder="1" applyAlignment="1">
      <alignment horizontal="right"/>
    </xf>
    <xf numFmtId="2" fontId="26" fillId="0" borderId="15" xfId="0" applyNumberFormat="1" applyFont="1" applyBorder="1" applyAlignment="1">
      <alignment horizontal="right"/>
    </xf>
    <xf numFmtId="0" fontId="23" fillId="24" borderId="14" xfId="0" applyFont="1" applyFill="1" applyBorder="1" applyAlignment="1">
      <alignment horizontal="center" vertical="center" wrapText="1"/>
    </xf>
    <xf numFmtId="172" fontId="23" fillId="24" borderId="16" xfId="0" applyNumberFormat="1" applyFont="1" applyFill="1" applyBorder="1" applyAlignment="1">
      <alignment horizontal="right"/>
    </xf>
    <xf numFmtId="0" fontId="25" fillId="24" borderId="15" xfId="0" applyFont="1" applyFill="1" applyBorder="1" applyAlignment="1">
      <alignment horizontal="right"/>
    </xf>
    <xf numFmtId="4" fontId="23" fillId="24" borderId="14" xfId="0" applyNumberFormat="1" applyFont="1" applyFill="1" applyBorder="1" applyAlignment="1">
      <alignment horizontal="right"/>
    </xf>
    <xf numFmtId="2" fontId="23" fillId="24" borderId="14" xfId="0" applyNumberFormat="1" applyFont="1" applyFill="1" applyBorder="1" applyAlignment="1">
      <alignment horizontal="right"/>
    </xf>
    <xf numFmtId="49" fontId="20" fillId="24" borderId="14" xfId="0" applyNumberFormat="1" applyFont="1" applyFill="1" applyBorder="1" applyAlignment="1">
      <alignment horizontal="center" vertical="top"/>
    </xf>
    <xf numFmtId="2" fontId="20" fillId="24" borderId="14" xfId="0" applyNumberFormat="1" applyFont="1" applyFill="1" applyBorder="1" applyAlignment="1">
      <alignment horizontal="center" vertical="center"/>
    </xf>
    <xf numFmtId="2" fontId="23" fillId="24" borderId="14" xfId="0" applyNumberFormat="1" applyFont="1" applyFill="1" applyBorder="1" applyAlignment="1">
      <alignment horizontal="center" vertical="center" wrapText="1"/>
    </xf>
    <xf numFmtId="4" fontId="23" fillId="24" borderId="14" xfId="0" applyNumberFormat="1" applyFont="1" applyFill="1" applyBorder="1" applyAlignment="1">
      <alignment horizontal="center" vertical="center"/>
    </xf>
    <xf numFmtId="2" fontId="23" fillId="24" borderId="14" xfId="0" applyNumberFormat="1" applyFont="1" applyFill="1" applyBorder="1" applyAlignment="1">
      <alignment horizontal="center" vertical="center"/>
    </xf>
    <xf numFmtId="49" fontId="27" fillId="25" borderId="14" xfId="0" applyNumberFormat="1" applyFont="1" applyFill="1" applyBorder="1" applyAlignment="1">
      <alignment horizontal="center" vertical="top"/>
    </xf>
    <xf numFmtId="173" fontId="27" fillId="25" borderId="14" xfId="0" applyNumberFormat="1" applyFont="1" applyFill="1" applyBorder="1" applyAlignment="1">
      <alignment horizontal="center" vertical="top"/>
    </xf>
    <xf numFmtId="0" fontId="27" fillId="25" borderId="14" xfId="0" applyFont="1" applyFill="1" applyBorder="1" applyAlignment="1">
      <alignment vertical="top" wrapText="1"/>
    </xf>
    <xf numFmtId="4" fontId="27" fillId="25" borderId="14" xfId="0" applyNumberFormat="1" applyFont="1" applyFill="1" applyBorder="1" applyAlignment="1">
      <alignment horizontal="right"/>
    </xf>
    <xf numFmtId="2" fontId="27" fillId="25" borderId="14" xfId="0" applyNumberFormat="1" applyFont="1" applyFill="1" applyBorder="1" applyAlignment="1">
      <alignment horizontal="right"/>
    </xf>
    <xf numFmtId="2" fontId="27" fillId="25" borderId="15" xfId="0" applyNumberFormat="1" applyFont="1" applyFill="1" applyBorder="1" applyAlignment="1">
      <alignment horizontal="right"/>
    </xf>
    <xf numFmtId="172" fontId="26" fillId="0" borderId="17" xfId="0" applyNumberFormat="1" applyFont="1" applyBorder="1" applyAlignment="1">
      <alignment horizontal="right"/>
    </xf>
    <xf numFmtId="172" fontId="26" fillId="0" borderId="16" xfId="0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3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172" fontId="26" fillId="0" borderId="16" xfId="0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4" fontId="23" fillId="24" borderId="16" xfId="0" applyNumberFormat="1" applyFont="1" applyFill="1" applyBorder="1" applyAlignment="1">
      <alignment horizontal="center" vertical="center"/>
    </xf>
    <xf numFmtId="4" fontId="23" fillId="24" borderId="15" xfId="0" applyNumberFormat="1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72" fontId="27" fillId="25" borderId="16" xfId="0" applyNumberFormat="1" applyFont="1" applyFill="1" applyBorder="1" applyAlignment="1">
      <alignment horizontal="right"/>
    </xf>
    <xf numFmtId="0" fontId="27" fillId="25" borderId="15" xfId="0" applyFont="1" applyFill="1" applyBorder="1" applyAlignment="1">
      <alignment horizontal="right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40"/>
  <sheetViews>
    <sheetView tabSelected="1" zoomScalePageLayoutView="0" workbookViewId="0" topLeftCell="A1">
      <selection activeCell="F6" sqref="F6:I6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8.75390625" style="1" customWidth="1"/>
    <col min="4" max="4" width="6.75390625" style="1" customWidth="1"/>
    <col min="5" max="5" width="36.625" style="1" customWidth="1"/>
    <col min="6" max="6" width="12.25390625" style="1" customWidth="1"/>
    <col min="7" max="7" width="11.625" style="0" hidden="1" customWidth="1"/>
    <col min="8" max="8" width="11.875" style="0" customWidth="1"/>
    <col min="9" max="9" width="8.75390625" style="0" customWidth="1"/>
    <col min="79" max="16384" width="9.125" style="1" customWidth="1"/>
  </cols>
  <sheetData>
    <row r="1" spans="3:78" ht="12.75">
      <c r="C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3:78" ht="12.75">
      <c r="C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3:78" ht="12.75">
      <c r="C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3:78" ht="12.75">
      <c r="C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2:78" ht="28.5" customHeight="1">
      <c r="B5" s="61"/>
      <c r="C5" s="6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2:78" ht="67.5" customHeight="1">
      <c r="B6" s="2"/>
      <c r="C6" s="2"/>
      <c r="D6" s="2"/>
      <c r="E6" s="2"/>
      <c r="F6" s="47" t="s">
        <v>38</v>
      </c>
      <c r="G6" s="48"/>
      <c r="H6" s="48"/>
      <c r="I6" s="48"/>
      <c r="J6" s="10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8" spans="2:9" ht="10.5" customHeight="1">
      <c r="B8" s="45"/>
      <c r="C8" s="45"/>
      <c r="D8" s="45"/>
      <c r="E8" s="45"/>
      <c r="F8" s="45"/>
      <c r="G8" s="45"/>
      <c r="H8" s="8"/>
      <c r="I8" s="8"/>
    </row>
    <row r="9" spans="2:9" ht="18" customHeight="1">
      <c r="B9" s="8"/>
      <c r="C9" s="8"/>
      <c r="D9" s="45" t="s">
        <v>28</v>
      </c>
      <c r="E9" s="46"/>
      <c r="F9" s="46"/>
      <c r="G9" s="8"/>
      <c r="H9" s="8"/>
      <c r="I9" s="8"/>
    </row>
    <row r="10" spans="2:9" ht="18" customHeight="1">
      <c r="B10" s="8"/>
      <c r="C10" s="8"/>
      <c r="D10" s="45" t="s">
        <v>36</v>
      </c>
      <c r="E10" s="46"/>
      <c r="F10" s="46"/>
      <c r="G10" s="8"/>
      <c r="H10" s="8"/>
      <c r="I10" s="8"/>
    </row>
    <row r="11" spans="2:9" ht="12" customHeight="1">
      <c r="B11" s="8"/>
      <c r="C11" s="8"/>
      <c r="D11" s="8"/>
      <c r="E11" s="8"/>
      <c r="F11" s="8"/>
      <c r="G11" s="8"/>
      <c r="H11" s="8"/>
      <c r="I11" s="8"/>
    </row>
    <row r="12" spans="2:9" ht="12.75">
      <c r="B12" s="3"/>
      <c r="C12" s="3"/>
      <c r="D12" s="3"/>
      <c r="E12" s="3"/>
      <c r="F12" s="3"/>
      <c r="G12" s="4"/>
      <c r="H12" s="4"/>
      <c r="I12" s="4"/>
    </row>
    <row r="13" spans="2:9" ht="13.5" thickBot="1">
      <c r="B13" s="3"/>
      <c r="C13" s="3"/>
      <c r="D13" s="3"/>
      <c r="E13" s="3"/>
      <c r="F13" s="3"/>
      <c r="G13" s="4"/>
      <c r="H13" s="4"/>
      <c r="I13" s="4"/>
    </row>
    <row r="14" spans="2:78" ht="27" customHeight="1">
      <c r="B14" s="64" t="s">
        <v>0</v>
      </c>
      <c r="C14" s="64" t="s">
        <v>1</v>
      </c>
      <c r="D14" s="59" t="s">
        <v>2</v>
      </c>
      <c r="E14" s="66" t="s">
        <v>7</v>
      </c>
      <c r="F14" s="53" t="s">
        <v>9</v>
      </c>
      <c r="G14" s="53"/>
      <c r="H14" s="53" t="s">
        <v>8</v>
      </c>
      <c r="I14" s="53" t="s">
        <v>31</v>
      </c>
      <c r="BW14" s="1"/>
      <c r="BX14" s="1"/>
      <c r="BY14" s="1"/>
      <c r="BZ14" s="1"/>
    </row>
    <row r="15" spans="2:78" ht="21.75" customHeight="1" thickBot="1">
      <c r="B15" s="65"/>
      <c r="C15" s="65"/>
      <c r="D15" s="60"/>
      <c r="E15" s="67"/>
      <c r="F15" s="54"/>
      <c r="G15" s="54"/>
      <c r="H15" s="54"/>
      <c r="I15" s="54"/>
      <c r="BW15" s="1"/>
      <c r="BX15" s="1"/>
      <c r="BY15" s="1"/>
      <c r="BZ15" s="1"/>
    </row>
    <row r="16" spans="2:78" ht="15" customHeight="1">
      <c r="B16" s="36" t="s">
        <v>3</v>
      </c>
      <c r="C16" s="36"/>
      <c r="D16" s="37"/>
      <c r="E16" s="38" t="s">
        <v>4</v>
      </c>
      <c r="F16" s="62">
        <f>F17</f>
        <v>1999800</v>
      </c>
      <c r="G16" s="63"/>
      <c r="H16" s="39">
        <f>H17</f>
        <v>1056326.1300000001</v>
      </c>
      <c r="I16" s="40">
        <f aca="true" t="shared" si="0" ref="I16:I21">H16/F16*100</f>
        <v>52.82158865886589</v>
      </c>
      <c r="J16" s="5"/>
      <c r="BW16" s="1"/>
      <c r="BX16" s="1"/>
      <c r="BY16" s="1"/>
      <c r="BZ16" s="1"/>
    </row>
    <row r="17" spans="2:78" ht="17.25" customHeight="1">
      <c r="B17" s="15"/>
      <c r="C17" s="20" t="s">
        <v>5</v>
      </c>
      <c r="D17" s="21"/>
      <c r="E17" s="22" t="s">
        <v>6</v>
      </c>
      <c r="F17" s="55">
        <f>SUM(F18:F20)</f>
        <v>1999800</v>
      </c>
      <c r="G17" s="56"/>
      <c r="H17" s="23">
        <f>SUM(H18:H20)</f>
        <v>1056326.1300000001</v>
      </c>
      <c r="I17" s="24">
        <f t="shared" si="0"/>
        <v>52.82158865886589</v>
      </c>
      <c r="J17" s="5"/>
      <c r="BW17" s="1"/>
      <c r="BX17" s="1"/>
      <c r="BY17" s="1"/>
      <c r="BZ17" s="1"/>
    </row>
    <row r="18" spans="2:78" ht="50.25" customHeight="1">
      <c r="B18" s="15"/>
      <c r="C18" s="15"/>
      <c r="D18" s="15" t="s">
        <v>11</v>
      </c>
      <c r="E18" s="16" t="s">
        <v>10</v>
      </c>
      <c r="F18" s="42">
        <v>1980000</v>
      </c>
      <c r="G18" s="14"/>
      <c r="H18" s="17">
        <v>1039632.06</v>
      </c>
      <c r="I18" s="24">
        <f t="shared" si="0"/>
        <v>52.5066696969697</v>
      </c>
      <c r="J18" s="5"/>
      <c r="BW18" s="1"/>
      <c r="BX18" s="1"/>
      <c r="BY18" s="1"/>
      <c r="BZ18" s="1"/>
    </row>
    <row r="19" spans="2:78" ht="34.5" customHeight="1">
      <c r="B19" s="15"/>
      <c r="C19" s="15"/>
      <c r="D19" s="20" t="s">
        <v>34</v>
      </c>
      <c r="E19" s="22" t="s">
        <v>35</v>
      </c>
      <c r="F19" s="43">
        <v>17500</v>
      </c>
      <c r="G19" s="44"/>
      <c r="H19" s="23">
        <v>15630.83</v>
      </c>
      <c r="I19" s="24">
        <f t="shared" si="0"/>
        <v>89.31902857142857</v>
      </c>
      <c r="J19" s="5"/>
      <c r="BW19" s="1"/>
      <c r="BX19" s="1"/>
      <c r="BY19" s="1"/>
      <c r="BZ19" s="1"/>
    </row>
    <row r="20" spans="2:78" ht="33">
      <c r="B20" s="15"/>
      <c r="C20" s="15"/>
      <c r="D20" s="15" t="s">
        <v>12</v>
      </c>
      <c r="E20" s="16" t="s">
        <v>37</v>
      </c>
      <c r="F20" s="42">
        <v>2300</v>
      </c>
      <c r="G20" s="14"/>
      <c r="H20" s="17">
        <v>1063.24</v>
      </c>
      <c r="I20" s="24">
        <f t="shared" si="0"/>
        <v>46.22782608695652</v>
      </c>
      <c r="J20" s="5"/>
      <c r="BW20" s="1"/>
      <c r="BX20" s="1"/>
      <c r="BY20" s="1"/>
      <c r="BZ20" s="1"/>
    </row>
    <row r="21" spans="2:78" ht="17.25" customHeight="1">
      <c r="B21" s="31"/>
      <c r="C21" s="31"/>
      <c r="D21" s="31"/>
      <c r="E21" s="26" t="s">
        <v>30</v>
      </c>
      <c r="F21" s="27">
        <f>F16</f>
        <v>1999800</v>
      </c>
      <c r="G21" s="28"/>
      <c r="H21" s="29">
        <f>H16</f>
        <v>1056326.1300000001</v>
      </c>
      <c r="I21" s="30">
        <f t="shared" si="0"/>
        <v>52.82158865886589</v>
      </c>
      <c r="J21" s="5"/>
      <c r="BW21" s="1"/>
      <c r="BX21" s="1"/>
      <c r="BY21" s="1"/>
      <c r="BZ21" s="1"/>
    </row>
    <row r="22" spans="2:78" ht="16.5" customHeight="1">
      <c r="B22" s="36" t="s">
        <v>3</v>
      </c>
      <c r="C22" s="36"/>
      <c r="D22" s="37"/>
      <c r="E22" s="38" t="s">
        <v>4</v>
      </c>
      <c r="F22" s="62">
        <f>F23</f>
        <v>1999800</v>
      </c>
      <c r="G22" s="63"/>
      <c r="H22" s="39">
        <f>H23</f>
        <v>1017252.23</v>
      </c>
      <c r="I22" s="41">
        <f aca="true" t="shared" si="1" ref="I22:I31">H22/F22*100</f>
        <v>50.867698269826974</v>
      </c>
      <c r="J22" s="5"/>
      <c r="BW22" s="1"/>
      <c r="BX22" s="1"/>
      <c r="BY22" s="1"/>
      <c r="BZ22" s="1"/>
    </row>
    <row r="23" spans="2:78" ht="18.75" customHeight="1">
      <c r="B23" s="15"/>
      <c r="C23" s="20" t="s">
        <v>5</v>
      </c>
      <c r="D23" s="21"/>
      <c r="E23" s="22" t="s">
        <v>6</v>
      </c>
      <c r="F23" s="55">
        <f>SUM(F24:F31)</f>
        <v>1999800</v>
      </c>
      <c r="G23" s="56"/>
      <c r="H23" s="23">
        <f>SUM(H24:H31)</f>
        <v>1017252.23</v>
      </c>
      <c r="I23" s="25">
        <f t="shared" si="1"/>
        <v>50.867698269826974</v>
      </c>
      <c r="J23" s="5"/>
      <c r="BW23" s="1"/>
      <c r="BX23" s="1"/>
      <c r="BY23" s="1"/>
      <c r="BZ23" s="1"/>
    </row>
    <row r="24" spans="2:78" ht="18.75" customHeight="1">
      <c r="B24" s="15"/>
      <c r="C24" s="15"/>
      <c r="D24" s="15">
        <v>4010</v>
      </c>
      <c r="E24" s="16" t="s">
        <v>13</v>
      </c>
      <c r="F24" s="42">
        <v>100500</v>
      </c>
      <c r="G24" s="14"/>
      <c r="H24" s="17">
        <v>47286.81</v>
      </c>
      <c r="I24" s="25">
        <f t="shared" si="1"/>
        <v>47.05155223880597</v>
      </c>
      <c r="J24" s="5"/>
      <c r="BW24" s="1"/>
      <c r="BX24" s="1"/>
      <c r="BY24" s="1"/>
      <c r="BZ24" s="1"/>
    </row>
    <row r="25" spans="2:78" ht="18.75" customHeight="1">
      <c r="B25" s="15"/>
      <c r="C25" s="15"/>
      <c r="D25" s="20" t="s">
        <v>14</v>
      </c>
      <c r="E25" s="22" t="s">
        <v>15</v>
      </c>
      <c r="F25" s="43">
        <v>7905</v>
      </c>
      <c r="G25" s="44"/>
      <c r="H25" s="23">
        <v>6762.1</v>
      </c>
      <c r="I25" s="25">
        <f t="shared" si="1"/>
        <v>85.54206198608476</v>
      </c>
      <c r="J25" s="5"/>
      <c r="BW25" s="1"/>
      <c r="BX25" s="1"/>
      <c r="BY25" s="1"/>
      <c r="BZ25" s="1"/>
    </row>
    <row r="26" spans="2:78" ht="18.75" customHeight="1">
      <c r="B26" s="15"/>
      <c r="C26" s="15"/>
      <c r="D26" s="20" t="s">
        <v>16</v>
      </c>
      <c r="E26" s="22" t="s">
        <v>17</v>
      </c>
      <c r="F26" s="43">
        <v>36000</v>
      </c>
      <c r="G26" s="44"/>
      <c r="H26" s="23">
        <v>18253</v>
      </c>
      <c r="I26" s="25">
        <f t="shared" si="1"/>
        <v>50.702777777777776</v>
      </c>
      <c r="J26" s="5"/>
      <c r="BW26" s="1"/>
      <c r="BX26" s="1"/>
      <c r="BY26" s="1"/>
      <c r="BZ26" s="1"/>
    </row>
    <row r="27" spans="2:78" ht="18.75" customHeight="1">
      <c r="B27" s="15"/>
      <c r="C27" s="15"/>
      <c r="D27" s="20" t="s">
        <v>18</v>
      </c>
      <c r="E27" s="22" t="s">
        <v>19</v>
      </c>
      <c r="F27" s="43">
        <v>18500</v>
      </c>
      <c r="G27" s="44"/>
      <c r="H27" s="23">
        <v>8919.97</v>
      </c>
      <c r="I27" s="25">
        <f t="shared" si="1"/>
        <v>48.216054054054055</v>
      </c>
      <c r="J27" s="5"/>
      <c r="BW27" s="1"/>
      <c r="BX27" s="1"/>
      <c r="BY27" s="1"/>
      <c r="BZ27" s="1"/>
    </row>
    <row r="28" spans="2:78" ht="18.75" customHeight="1">
      <c r="B28" s="15"/>
      <c r="C28" s="15"/>
      <c r="D28" s="20" t="s">
        <v>20</v>
      </c>
      <c r="E28" s="22" t="s">
        <v>21</v>
      </c>
      <c r="F28" s="43">
        <v>1500</v>
      </c>
      <c r="G28" s="44"/>
      <c r="H28" s="23">
        <v>743.08</v>
      </c>
      <c r="I28" s="25">
        <f t="shared" si="1"/>
        <v>49.53866666666667</v>
      </c>
      <c r="J28" s="5"/>
      <c r="BW28" s="1"/>
      <c r="BX28" s="1"/>
      <c r="BY28" s="1"/>
      <c r="BZ28" s="1"/>
    </row>
    <row r="29" spans="2:78" ht="18.75" customHeight="1">
      <c r="B29" s="15"/>
      <c r="C29" s="15"/>
      <c r="D29" s="20" t="s">
        <v>22</v>
      </c>
      <c r="E29" s="22" t="s">
        <v>23</v>
      </c>
      <c r="F29" s="43">
        <v>13616</v>
      </c>
      <c r="G29" s="44"/>
      <c r="H29" s="23">
        <v>0</v>
      </c>
      <c r="I29" s="25">
        <f t="shared" si="1"/>
        <v>0</v>
      </c>
      <c r="J29" s="5"/>
      <c r="BW29" s="1"/>
      <c r="BX29" s="1"/>
      <c r="BY29" s="1"/>
      <c r="BZ29" s="1"/>
    </row>
    <row r="30" spans="2:78" ht="18.75" customHeight="1">
      <c r="B30" s="15"/>
      <c r="C30" s="15"/>
      <c r="D30" s="20" t="s">
        <v>24</v>
      </c>
      <c r="E30" s="22" t="s">
        <v>25</v>
      </c>
      <c r="F30" s="43">
        <v>1820000</v>
      </c>
      <c r="G30" s="44"/>
      <c r="H30" s="23">
        <v>933953.02</v>
      </c>
      <c r="I30" s="25">
        <f t="shared" si="1"/>
        <v>51.3161</v>
      </c>
      <c r="J30" s="5"/>
      <c r="BW30" s="1"/>
      <c r="BX30" s="1"/>
      <c r="BY30" s="1"/>
      <c r="BZ30" s="1"/>
    </row>
    <row r="31" spans="2:78" ht="18.75" customHeight="1">
      <c r="B31" s="15"/>
      <c r="C31" s="15"/>
      <c r="D31" s="11" t="s">
        <v>26</v>
      </c>
      <c r="E31" s="12" t="s">
        <v>27</v>
      </c>
      <c r="F31" s="13">
        <v>1779</v>
      </c>
      <c r="G31" s="14"/>
      <c r="H31" s="19">
        <v>1334.25</v>
      </c>
      <c r="I31" s="25">
        <f t="shared" si="1"/>
        <v>75</v>
      </c>
      <c r="J31" s="5"/>
      <c r="BW31" s="1"/>
      <c r="BX31" s="1"/>
      <c r="BY31" s="1"/>
      <c r="BZ31" s="1"/>
    </row>
    <row r="32" spans="2:78" ht="20.25" customHeight="1">
      <c r="B32" s="32"/>
      <c r="C32" s="32"/>
      <c r="D32" s="32"/>
      <c r="E32" s="33" t="s">
        <v>29</v>
      </c>
      <c r="F32" s="57">
        <f>F22</f>
        <v>1999800</v>
      </c>
      <c r="G32" s="58"/>
      <c r="H32" s="34">
        <f>H22</f>
        <v>1017252.23</v>
      </c>
      <c r="I32" s="35">
        <f>H32/F32*100</f>
        <v>50.867698269826974</v>
      </c>
      <c r="J32" s="5"/>
      <c r="BW32" s="1"/>
      <c r="BX32" s="1"/>
      <c r="BY32" s="1"/>
      <c r="BZ32" s="1"/>
    </row>
    <row r="33" spans="2:9" ht="12.75">
      <c r="B33" s="3"/>
      <c r="C33" s="3"/>
      <c r="D33" s="3"/>
      <c r="E33" s="3"/>
      <c r="F33" s="3"/>
      <c r="G33" s="4"/>
      <c r="H33" s="4"/>
      <c r="I33" s="4"/>
    </row>
    <row r="34" spans="2:9" ht="13.5">
      <c r="B34" s="3"/>
      <c r="C34" s="3"/>
      <c r="D34" s="3"/>
      <c r="E34" s="3"/>
      <c r="F34" s="6"/>
      <c r="G34" s="4"/>
      <c r="H34" s="4"/>
      <c r="I34" s="4"/>
    </row>
    <row r="35" spans="2:9" ht="12.75">
      <c r="B35" s="3"/>
      <c r="C35" s="3"/>
      <c r="D35" s="3"/>
      <c r="E35" s="3"/>
      <c r="F35" s="49" t="s">
        <v>33</v>
      </c>
      <c r="G35" s="50"/>
      <c r="H35" s="50"/>
      <c r="I35" s="4"/>
    </row>
    <row r="36" spans="2:9" ht="12.75">
      <c r="B36" s="3"/>
      <c r="C36" s="3"/>
      <c r="D36" s="3"/>
      <c r="E36" s="3"/>
      <c r="F36" s="18"/>
      <c r="G36" s="4"/>
      <c r="H36" s="4"/>
      <c r="I36" s="4"/>
    </row>
    <row r="37" spans="2:9" ht="12.75">
      <c r="B37" s="3"/>
      <c r="C37" s="3"/>
      <c r="D37" s="3"/>
      <c r="E37" s="3"/>
      <c r="F37" s="51" t="s">
        <v>32</v>
      </c>
      <c r="G37" s="52"/>
      <c r="H37" s="52"/>
      <c r="I37" s="4"/>
    </row>
    <row r="38" spans="2:9" ht="12.75">
      <c r="B38" s="3"/>
      <c r="C38" s="3"/>
      <c r="D38" s="3"/>
      <c r="E38" s="3"/>
      <c r="F38" s="7"/>
      <c r="G38" s="4"/>
      <c r="H38" s="4"/>
      <c r="I38" s="4"/>
    </row>
    <row r="39" spans="2:9" ht="12.75">
      <c r="B39" s="3"/>
      <c r="C39" s="3"/>
      <c r="D39" s="3"/>
      <c r="E39" s="3"/>
      <c r="F39" s="3"/>
      <c r="G39" s="4"/>
      <c r="H39" s="4"/>
      <c r="I39" s="4"/>
    </row>
    <row r="40" spans="2:9" ht="12.75">
      <c r="B40" s="3"/>
      <c r="C40" s="3"/>
      <c r="D40" s="3"/>
      <c r="E40" s="3"/>
      <c r="F40" s="9"/>
      <c r="G40" s="4"/>
      <c r="H40" s="4"/>
      <c r="I40" s="4"/>
    </row>
  </sheetData>
  <sheetProtection/>
  <mergeCells count="19">
    <mergeCell ref="B5:C5"/>
    <mergeCell ref="F22:G22"/>
    <mergeCell ref="F23:G23"/>
    <mergeCell ref="B8:G8"/>
    <mergeCell ref="B14:B15"/>
    <mergeCell ref="C14:C15"/>
    <mergeCell ref="D9:F9"/>
    <mergeCell ref="E14:E15"/>
    <mergeCell ref="F14:G15"/>
    <mergeCell ref="F16:G16"/>
    <mergeCell ref="D10:F10"/>
    <mergeCell ref="F6:I6"/>
    <mergeCell ref="F35:H35"/>
    <mergeCell ref="F37:H37"/>
    <mergeCell ref="H14:H15"/>
    <mergeCell ref="I14:I15"/>
    <mergeCell ref="F17:G17"/>
    <mergeCell ref="F32:G32"/>
    <mergeCell ref="D14:D15"/>
  </mergeCells>
  <printOptions horizontalCentered="1"/>
  <pageMargins left="0.3" right="0.5905511811023623" top="0.34" bottom="0.3937007874015748" header="0.29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j_ladziak</cp:lastModifiedBy>
  <cp:lastPrinted>2018-08-29T06:22:49Z</cp:lastPrinted>
  <dcterms:created xsi:type="dcterms:W3CDTF">2009-11-20T10:03:38Z</dcterms:created>
  <dcterms:modified xsi:type="dcterms:W3CDTF">2018-08-29T06:24:48Z</dcterms:modified>
  <cp:category/>
  <cp:version/>
  <cp:contentType/>
  <cp:contentStatus/>
</cp:coreProperties>
</file>