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<sst xmlns="http://schemas.openxmlformats.org/spreadsheetml/2006/main" count="49" uniqueCount="48">
  <si>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Klasyfikacja budżetowa</t>
  </si>
  <si>
    <t>TREŚĆ</t>
  </si>
  <si>
    <t>Dział</t>
  </si>
  <si>
    <t>§</t>
  </si>
  <si>
    <t>600</t>
  </si>
  <si>
    <t>TRANSPORT  I  ŁĄCZNOŚĆ</t>
  </si>
  <si>
    <t>60014</t>
  </si>
  <si>
    <t>Drogi powiatowe</t>
  </si>
  <si>
    <t>6300</t>
  </si>
  <si>
    <t>Budowa chodnika w Olszance</t>
  </si>
  <si>
    <t>Modernizacja skrzyżowania w Olszance</t>
  </si>
  <si>
    <t>Przebudowa drogi powiatowej nr 2028W Łosice Rudnik Hadynów</t>
  </si>
  <si>
    <t>Przebudowa drogi powiatowej nr 2050W Łosice - Hadynów -Próchenki - Krzesk - droga nr 2 w (przez Wyczółki)</t>
  </si>
  <si>
    <t>Budowa chodnika w Próchenkach</t>
  </si>
  <si>
    <t>15095</t>
  </si>
  <si>
    <t>6639</t>
  </si>
  <si>
    <t>Razem</t>
  </si>
  <si>
    <t>Rozwój przedsiębiorczości</t>
  </si>
  <si>
    <t>PRZETWÓRSTWO PRZEMYSŁOWE</t>
  </si>
  <si>
    <t>ADMINISTRACJA  PUBLICZNA</t>
  </si>
  <si>
    <t>Urzędy gmin</t>
  </si>
  <si>
    <t>Pozostała działalność</t>
  </si>
  <si>
    <t>Przyspieszenie wzrostu konkurencyjności województwa mazowieckiego, przez budowanie społeczeństwa informacyjnego i gospodarki opartej na wiedzy poprzez stworzenie zintegrowanych baz wiedzy o Mazowszu</t>
  </si>
  <si>
    <t>Rozwój elektronicznej administracji w samorządach województwa mazowieckiego wspomagającej niwelowanie dwudzielności potencjału województwa.</t>
  </si>
  <si>
    <t>Wdrożenie usług dla obywateli w jednostkach samorządu terytorialnego powiatu łosickiego elementem rozwoju regionu na bazie społeczeństwa informacyjnego</t>
  </si>
  <si>
    <t>Roz- dział</t>
  </si>
  <si>
    <t xml:space="preserve">Plan  </t>
  </si>
  <si>
    <t>Wykonanie</t>
  </si>
  <si>
    <t>%</t>
  </si>
  <si>
    <r>
      <t>Dotacje celowe przekazane do samorządu województwa na inwestycje i zakupy inwestycyjne realizowane na podstawie porozumień (umów) między jednostkami samorządu  terytorialnego</t>
    </r>
    <r>
      <rPr>
        <sz val="8.5"/>
        <rFont val="Arial"/>
        <family val="2"/>
      </rPr>
      <t xml:space="preserve"> i dotyczy:</t>
    </r>
  </si>
  <si>
    <r>
      <t>Dotacja celowa na pomoc finansową udzielaną między jednostkami samorządu terytorialnego na dofinansowanie własnych zadań inwestycyjnych i zakupów inwestycyjnych</t>
    </r>
    <r>
      <rPr>
        <sz val="8.5"/>
        <rFont val="Arial"/>
        <family val="2"/>
      </rPr>
      <t xml:space="preserve"> i dotyczy:</t>
    </r>
  </si>
  <si>
    <r>
      <t>Dotacje celowe przekazane do samorządu województwa na inwestycje i zakupy inwestycyjne realizowane na podstawie porozumień (umów) między jednostkami samorządu  terytorialnego</t>
    </r>
    <r>
      <rPr>
        <sz val="8.5"/>
        <rFont val="Arial"/>
        <family val="2"/>
      </rPr>
      <t xml:space="preserve"> i dotyczy</t>
    </r>
  </si>
  <si>
    <t>Załącznik Nr 7</t>
  </si>
  <si>
    <t>Zestawienie wykonania udzielonych dotacji w podziale na dotacje podmiotowe i dotacje celowe</t>
  </si>
  <si>
    <t>Oświata i wychowanie</t>
  </si>
  <si>
    <t>Szkoły podstawowe</t>
  </si>
  <si>
    <t>Dotacja podmiotowa z budżetu dla niepublicznej jednostki systemu oświaty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</si>
  <si>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</si>
  <si>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</si>
  <si>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</si>
  <si>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</si>
  <si>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Dotacja podmiotowa z budżetu dla pozostałych jednostek sektora finansów publicznych</t>
  </si>
  <si>
    <t>Wójta Gminy Olszanka</t>
  </si>
  <si>
    <t>do Zarządzenia Nr 5/11</t>
  </si>
  <si>
    <t>Likwidacja przełomów na terenie gminy Olszanka</t>
  </si>
  <si>
    <t>6050</t>
  </si>
  <si>
    <t>Wydatki inwestycyjne jednostek budżetowych</t>
  </si>
  <si>
    <t>z dnia 23 marca 2011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</si>
</sst>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0"/>
    </font>
    <font>
      <b/>
      <sz val="10"/>
      <name val="Times New Roman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i/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Czcionka tekstu podstawowego"/>
      <family val="2"/>
    </font>
    <font>
      <sz val="8.25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hair"/>
      <bottom style="hair"/>
    </border>
    <border>
      <left>
        <color indexed="63"/>
      </left>
      <right style="thin"/>
      <top/>
      <bottom style="thin"/>
    </border>
    <border>
      <left style="thin"/>
      <right style="thin">
        <color indexed="8"/>
      </right>
      <top style="thin"/>
      <bottom style="hair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49" fontId="11" fillId="34" borderId="24" xfId="0" applyNumberFormat="1" applyFont="1" applyFill="1" applyBorder="1" applyAlignment="1">
      <alignment horizontal="center" vertical="top" wrapText="1"/>
    </xf>
    <xf numFmtId="49" fontId="11" fillId="34" borderId="0" xfId="0" applyNumberFormat="1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center" vertical="top" wrapText="1"/>
    </xf>
    <xf numFmtId="49" fontId="11" fillId="0" borderId="18" xfId="0" applyNumberFormat="1" applyFont="1" applyFill="1" applyBorder="1" applyAlignment="1">
      <alignment horizontal="center" vertical="top" wrapText="1"/>
    </xf>
    <xf numFmtId="0" fontId="7" fillId="0" borderId="2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13" fillId="0" borderId="27" xfId="0" applyFont="1" applyBorder="1" applyAlignment="1">
      <alignment vertical="center" wrapText="1"/>
    </xf>
    <xf numFmtId="0" fontId="7" fillId="0" borderId="22" xfId="0" applyFont="1" applyBorder="1" applyAlignment="1">
      <alignment/>
    </xf>
    <xf numFmtId="0" fontId="7" fillId="0" borderId="28" xfId="0" applyFont="1" applyBorder="1" applyAlignment="1">
      <alignment/>
    </xf>
    <xf numFmtId="0" fontId="13" fillId="0" borderId="28" xfId="0" applyFont="1" applyBorder="1" applyAlignment="1">
      <alignment vertical="center" wrapText="1"/>
    </xf>
    <xf numFmtId="0" fontId="14" fillId="33" borderId="24" xfId="0" applyFont="1" applyFill="1" applyBorder="1" applyAlignment="1">
      <alignment/>
    </xf>
    <xf numFmtId="0" fontId="14" fillId="33" borderId="25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1" fillId="34" borderId="14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/>
    </xf>
    <xf numFmtId="0" fontId="14" fillId="0" borderId="24" xfId="0" applyFont="1" applyBorder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vertical="top"/>
    </xf>
    <xf numFmtId="0" fontId="11" fillId="0" borderId="29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/>
    </xf>
    <xf numFmtId="0" fontId="13" fillId="0" borderId="26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/>
    </xf>
    <xf numFmtId="0" fontId="13" fillId="0" borderId="28" xfId="0" applyFont="1" applyFill="1" applyBorder="1" applyAlignment="1">
      <alignment wrapText="1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8" xfId="0" applyFont="1" applyFill="1" applyBorder="1" applyAlignment="1">
      <alignment wrapText="1"/>
    </xf>
    <xf numFmtId="49" fontId="7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6" xfId="0" applyFont="1" applyBorder="1" applyAlignment="1">
      <alignment/>
    </xf>
    <xf numFmtId="0" fontId="7" fillId="0" borderId="24" xfId="0" applyFont="1" applyBorder="1" applyAlignment="1">
      <alignment/>
    </xf>
    <xf numFmtId="49" fontId="14" fillId="35" borderId="24" xfId="0" applyNumberFormat="1" applyFont="1" applyFill="1" applyBorder="1" applyAlignment="1" applyProtection="1">
      <alignment horizontal="left" vertical="center" wrapText="1"/>
      <protection locked="0"/>
    </xf>
    <xf numFmtId="49" fontId="16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5" xfId="0" applyFont="1" applyBorder="1" applyAlignment="1">
      <alignment/>
    </xf>
    <xf numFmtId="49" fontId="14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9" fontId="11" fillId="36" borderId="12" xfId="54" applyNumberFormat="1" applyFont="1" applyFill="1" applyBorder="1" applyAlignment="1">
      <alignment horizontal="right" vertical="center" wrapText="1"/>
    </xf>
    <xf numFmtId="0" fontId="15" fillId="36" borderId="0" xfId="0" applyFont="1" applyFill="1" applyAlignment="1">
      <alignment/>
    </xf>
    <xf numFmtId="9" fontId="11" fillId="37" borderId="12" xfId="54" applyNumberFormat="1" applyFont="1" applyFill="1" applyBorder="1" applyAlignment="1">
      <alignment horizontal="right" vertical="center" wrapText="1"/>
    </xf>
    <xf numFmtId="4" fontId="11" fillId="33" borderId="12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4" fontId="11" fillId="0" borderId="31" xfId="0" applyNumberFormat="1" applyFont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4" fontId="11" fillId="34" borderId="12" xfId="0" applyNumberFormat="1" applyFont="1" applyFill="1" applyBorder="1" applyAlignment="1">
      <alignment horizontal="right" vertical="top" wrapText="1"/>
    </xf>
    <xf numFmtId="4" fontId="7" fillId="0" borderId="32" xfId="0" applyNumberFormat="1" applyFont="1" applyBorder="1" applyAlignment="1">
      <alignment horizontal="right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4" fontId="14" fillId="33" borderId="18" xfId="0" applyNumberFormat="1" applyFont="1" applyFill="1" applyBorder="1" applyAlignment="1">
      <alignment horizontal="righ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4" fontId="14" fillId="0" borderId="33" xfId="0" applyNumberFormat="1" applyFont="1" applyBorder="1" applyAlignment="1">
      <alignment horizontal="right" vertical="center" wrapText="1"/>
    </xf>
    <xf numFmtId="4" fontId="7" fillId="0" borderId="25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14" fillId="0" borderId="22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14" fillId="37" borderId="24" xfId="0" applyNumberFormat="1" applyFont="1" applyFill="1" applyBorder="1" applyAlignment="1">
      <alignment/>
    </xf>
    <xf numFmtId="9" fontId="11" fillId="36" borderId="14" xfId="54" applyNumberFormat="1" applyFont="1" applyFill="1" applyBorder="1" applyAlignment="1">
      <alignment horizontal="right" vertical="center" wrapText="1"/>
    </xf>
    <xf numFmtId="9" fontId="11" fillId="36" borderId="34" xfId="54" applyNumberFormat="1" applyFont="1" applyFill="1" applyBorder="1" applyAlignment="1">
      <alignment horizontal="right" vertical="center" wrapText="1"/>
    </xf>
    <xf numFmtId="9" fontId="11" fillId="36" borderId="15" xfId="54" applyNumberFormat="1" applyFont="1" applyFill="1" applyBorder="1" applyAlignment="1">
      <alignment horizontal="right" vertical="center" wrapText="1"/>
    </xf>
    <xf numFmtId="9" fontId="11" fillId="36" borderId="31" xfId="54" applyNumberFormat="1" applyFont="1" applyFill="1" applyBorder="1" applyAlignment="1">
      <alignment horizontal="right" vertical="center" wrapText="1"/>
    </xf>
    <xf numFmtId="9" fontId="11" fillId="36" borderId="19" xfId="54" applyNumberFormat="1" applyFont="1" applyFill="1" applyBorder="1" applyAlignment="1">
      <alignment horizontal="right" vertical="center" wrapText="1"/>
    </xf>
    <xf numFmtId="9" fontId="11" fillId="38" borderId="12" xfId="54" applyNumberFormat="1" applyFont="1" applyFill="1" applyBorder="1" applyAlignment="1">
      <alignment horizontal="right" vertical="center" wrapText="1"/>
    </xf>
    <xf numFmtId="0" fontId="14" fillId="38" borderId="20" xfId="0" applyFont="1" applyFill="1" applyBorder="1" applyAlignment="1">
      <alignment/>
    </xf>
    <xf numFmtId="0" fontId="14" fillId="38" borderId="22" xfId="0" applyFont="1" applyFill="1" applyBorder="1" applyAlignment="1">
      <alignment/>
    </xf>
    <xf numFmtId="0" fontId="14" fillId="38" borderId="28" xfId="0" applyFont="1" applyFill="1" applyBorder="1" applyAlignment="1">
      <alignment wrapText="1"/>
    </xf>
    <xf numFmtId="4" fontId="14" fillId="38" borderId="22" xfId="0" applyNumberFormat="1" applyFont="1" applyFill="1" applyBorder="1" applyAlignment="1">
      <alignment horizontal="right" vertical="center" wrapText="1"/>
    </xf>
    <xf numFmtId="49" fontId="14" fillId="39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5" xfId="0" applyFont="1" applyFill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horizontal="right" vertical="top" wrapText="1"/>
    </xf>
    <xf numFmtId="49" fontId="11" fillId="0" borderId="25" xfId="0" applyNumberFormat="1" applyFont="1" applyFill="1" applyBorder="1" applyAlignment="1">
      <alignment horizontal="center" vertical="top" wrapText="1"/>
    </xf>
    <xf numFmtId="9" fontId="11" fillId="36" borderId="36" xfId="54" applyNumberFormat="1" applyFont="1" applyFill="1" applyBorder="1" applyAlignment="1">
      <alignment horizontal="right" vertical="center" wrapText="1"/>
    </xf>
    <xf numFmtId="49" fontId="11" fillId="34" borderId="37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11" fillId="0" borderId="22" xfId="0" applyNumberFormat="1" applyFont="1" applyFill="1" applyBorder="1" applyAlignment="1">
      <alignment horizontal="center" vertical="top" wrapText="1"/>
    </xf>
    <xf numFmtId="49" fontId="11" fillId="0" borderId="24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0" fontId="13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4" fontId="11" fillId="0" borderId="18" xfId="0" applyNumberFormat="1" applyFont="1" applyFill="1" applyBorder="1" applyAlignment="1">
      <alignment horizontal="right" vertical="top" wrapText="1"/>
    </xf>
    <xf numFmtId="4" fontId="7" fillId="0" borderId="40" xfId="0" applyNumberFormat="1" applyFont="1" applyBorder="1" applyAlignment="1">
      <alignment horizontal="right" vertical="center" wrapText="1"/>
    </xf>
    <xf numFmtId="0" fontId="6" fillId="0" borderId="33" xfId="0" applyFont="1" applyFill="1" applyBorder="1" applyAlignment="1">
      <alignment horizontal="left" vertical="center" wrapText="1"/>
    </xf>
    <xf numFmtId="4" fontId="11" fillId="0" borderId="33" xfId="0" applyNumberFormat="1" applyFont="1" applyFill="1" applyBorder="1" applyAlignment="1">
      <alignment horizontal="right" vertical="top" wrapText="1"/>
    </xf>
    <xf numFmtId="9" fontId="11" fillId="36" borderId="41" xfId="54" applyNumberFormat="1" applyFont="1" applyFill="1" applyBorder="1" applyAlignment="1">
      <alignment horizontal="right" vertical="center" wrapText="1"/>
    </xf>
    <xf numFmtId="9" fontId="6" fillId="36" borderId="42" xfId="54" applyNumberFormat="1" applyFont="1" applyFill="1" applyBorder="1" applyAlignment="1">
      <alignment horizontal="right" vertical="center" wrapText="1"/>
    </xf>
    <xf numFmtId="9" fontId="6" fillId="36" borderId="15" xfId="54" applyNumberFormat="1" applyFont="1" applyFill="1" applyBorder="1" applyAlignment="1">
      <alignment horizontal="right" vertical="center" wrapText="1"/>
    </xf>
    <xf numFmtId="9" fontId="6" fillId="36" borderId="43" xfId="54" applyNumberFormat="1" applyFont="1" applyFill="1" applyBorder="1" applyAlignment="1">
      <alignment horizontal="right" vertical="center" wrapText="1"/>
    </xf>
    <xf numFmtId="9" fontId="6" fillId="36" borderId="44" xfId="54" applyNumberFormat="1" applyFont="1" applyFill="1" applyBorder="1" applyAlignment="1">
      <alignment horizontal="right" vertical="center" wrapText="1"/>
    </xf>
    <xf numFmtId="4" fontId="11" fillId="0" borderId="45" xfId="0" applyNumberFormat="1" applyFont="1" applyFill="1" applyBorder="1" applyAlignment="1">
      <alignment horizontal="right" vertical="center" wrapText="1"/>
    </xf>
    <xf numFmtId="0" fontId="7" fillId="0" borderId="28" xfId="0" applyFont="1" applyBorder="1" applyAlignment="1">
      <alignment vertical="top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64" fontId="11" fillId="34" borderId="18" xfId="0" applyNumberFormat="1" applyFont="1" applyFill="1" applyBorder="1" applyAlignment="1">
      <alignment horizontal="center" vertical="center" wrapText="1"/>
    </xf>
    <xf numFmtId="164" fontId="11" fillId="34" borderId="25" xfId="0" applyNumberFormat="1" applyFont="1" applyFill="1" applyBorder="1" applyAlignment="1">
      <alignment horizontal="center" vertical="center" wrapText="1"/>
    </xf>
    <xf numFmtId="164" fontId="11" fillId="34" borderId="22" xfId="0" applyNumberFormat="1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horizontal="right"/>
    </xf>
    <xf numFmtId="0" fontId="14" fillId="37" borderId="24" xfId="0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11" fillId="34" borderId="50" xfId="0" applyFont="1" applyFill="1" applyBorder="1" applyAlignment="1">
      <alignment horizontal="center" vertical="center" wrapText="1"/>
    </xf>
    <xf numFmtId="0" fontId="11" fillId="34" borderId="5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52" xfId="0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J12" sqref="J12"/>
    </sheetView>
  </sheetViews>
  <sheetFormatPr defaultColWidth="8.796875" defaultRowHeight="14.25"/>
  <cols>
    <col min="1" max="1" width="5.5" style="0" customWidth="1"/>
    <col min="2" max="2" width="6.8984375" style="0" customWidth="1"/>
    <col min="3" max="3" width="5.5" style="0" customWidth="1"/>
    <col min="4" max="4" width="35.59765625" style="0" customWidth="1"/>
    <col min="6" max="6" width="9.8984375" style="0" customWidth="1"/>
    <col min="7" max="7" width="9.09765625" style="0" customWidth="1"/>
  </cols>
  <sheetData>
    <row r="1" spans="1:7" s="8" customFormat="1" ht="13.5" customHeight="1">
      <c r="A1" s="6"/>
      <c r="B1" s="6"/>
      <c r="C1" s="6"/>
      <c r="D1" s="6"/>
      <c r="E1" s="128" t="s">
        <v>32</v>
      </c>
      <c r="F1" s="128"/>
      <c r="G1" s="6"/>
    </row>
    <row r="2" spans="1:7" s="8" customFormat="1" ht="12.75" customHeight="1">
      <c r="A2" s="9"/>
      <c r="B2" s="9"/>
      <c r="C2" s="9"/>
      <c r="D2" s="9"/>
      <c r="E2" s="10" t="s">
        <v>43</v>
      </c>
      <c r="F2" s="7"/>
      <c r="G2" s="9"/>
    </row>
    <row r="3" spans="1:7" s="8" customFormat="1" ht="13.5" customHeight="1">
      <c r="A3" s="11"/>
      <c r="B3" s="11"/>
      <c r="C3" s="11"/>
      <c r="D3" s="11"/>
      <c r="E3" s="128" t="s">
        <v>42</v>
      </c>
      <c r="F3" s="128"/>
      <c r="G3" s="11"/>
    </row>
    <row r="4" spans="1:7" ht="12" customHeight="1">
      <c r="A4" s="2"/>
      <c r="B4" s="1"/>
      <c r="C4" s="1"/>
      <c r="D4" s="3"/>
      <c r="E4" s="129" t="s">
        <v>47</v>
      </c>
      <c r="F4" s="129"/>
      <c r="G4" s="4"/>
    </row>
    <row r="5" spans="1:7" ht="24.75" customHeight="1">
      <c r="A5" s="138" t="s">
        <v>33</v>
      </c>
      <c r="B5" s="138"/>
      <c r="C5" s="138"/>
      <c r="D5" s="138"/>
      <c r="E5" s="138"/>
      <c r="F5" s="138"/>
      <c r="G5" s="138"/>
    </row>
    <row r="6" spans="1:7" ht="6" customHeight="1">
      <c r="A6" s="12"/>
      <c r="B6" s="13"/>
      <c r="C6" s="13"/>
      <c r="D6" s="14"/>
      <c r="E6" s="14"/>
      <c r="F6" s="14"/>
      <c r="G6" s="15"/>
    </row>
    <row r="7" spans="1:9" s="5" customFormat="1" ht="11.25">
      <c r="A7" s="139" t="s">
        <v>0</v>
      </c>
      <c r="B7" s="140"/>
      <c r="C7" s="140"/>
      <c r="D7" s="141" t="s">
        <v>1</v>
      </c>
      <c r="E7" s="141" t="s">
        <v>26</v>
      </c>
      <c r="F7" s="133" t="s">
        <v>27</v>
      </c>
      <c r="G7" s="130" t="s">
        <v>28</v>
      </c>
      <c r="I7" s="77"/>
    </row>
    <row r="8" spans="1:7" s="5" customFormat="1" ht="14.25" customHeight="1">
      <c r="A8" s="143" t="s">
        <v>2</v>
      </c>
      <c r="B8" s="144" t="s">
        <v>25</v>
      </c>
      <c r="C8" s="144" t="s">
        <v>3</v>
      </c>
      <c r="D8" s="142"/>
      <c r="E8" s="142"/>
      <c r="F8" s="134"/>
      <c r="G8" s="131"/>
    </row>
    <row r="9" spans="1:7" s="5" customFormat="1" ht="14.25" customHeight="1">
      <c r="A9" s="143"/>
      <c r="B9" s="144"/>
      <c r="C9" s="144"/>
      <c r="D9" s="142"/>
      <c r="E9" s="142"/>
      <c r="F9" s="135"/>
      <c r="G9" s="132"/>
    </row>
    <row r="10" spans="1:7" s="5" customFormat="1" ht="11.25">
      <c r="A10" s="16">
        <v>150</v>
      </c>
      <c r="B10" s="17"/>
      <c r="C10" s="18"/>
      <c r="D10" s="19" t="s">
        <v>18</v>
      </c>
      <c r="E10" s="79">
        <f aca="true" t="shared" si="0" ref="E10:F12">E11</f>
        <v>11430</v>
      </c>
      <c r="F10" s="79">
        <f t="shared" si="0"/>
        <v>0</v>
      </c>
      <c r="G10" s="100">
        <f>F10*100%/E10</f>
        <v>0</v>
      </c>
    </row>
    <row r="11" spans="1:7" s="5" customFormat="1" ht="11.25">
      <c r="A11" s="20"/>
      <c r="B11" s="21" t="s">
        <v>14</v>
      </c>
      <c r="C11" s="22"/>
      <c r="D11" s="23" t="s">
        <v>17</v>
      </c>
      <c r="E11" s="80">
        <f t="shared" si="0"/>
        <v>11430</v>
      </c>
      <c r="F11" s="80">
        <f t="shared" si="0"/>
        <v>0</v>
      </c>
      <c r="G11" s="76">
        <f aca="true" t="shared" si="1" ref="G11:G39">F11*100%/E11</f>
        <v>0</v>
      </c>
    </row>
    <row r="12" spans="1:7" s="5" customFormat="1" ht="56.25" customHeight="1">
      <c r="A12" s="24"/>
      <c r="B12" s="25"/>
      <c r="C12" s="26" t="s">
        <v>15</v>
      </c>
      <c r="D12" s="27" t="s">
        <v>29</v>
      </c>
      <c r="E12" s="81">
        <f>E13</f>
        <v>11430</v>
      </c>
      <c r="F12" s="81">
        <f t="shared" si="0"/>
        <v>0</v>
      </c>
      <c r="G12" s="98">
        <f t="shared" si="1"/>
        <v>0</v>
      </c>
    </row>
    <row r="13" spans="1:7" s="5" customFormat="1" ht="49.5" customHeight="1">
      <c r="A13" s="28"/>
      <c r="B13" s="29"/>
      <c r="C13" s="30"/>
      <c r="D13" s="31" t="s">
        <v>22</v>
      </c>
      <c r="E13" s="82">
        <v>11430</v>
      </c>
      <c r="F13" s="82">
        <v>0</v>
      </c>
      <c r="G13" s="123">
        <f t="shared" si="1"/>
        <v>0</v>
      </c>
    </row>
    <row r="14" spans="1:7" s="5" customFormat="1" ht="11.25">
      <c r="A14" s="32" t="s">
        <v>4</v>
      </c>
      <c r="B14" s="33"/>
      <c r="C14" s="110"/>
      <c r="D14" s="34" t="s">
        <v>5</v>
      </c>
      <c r="E14" s="83">
        <f>E15</f>
        <v>1073229.63</v>
      </c>
      <c r="F14" s="83">
        <f>F15</f>
        <v>825490.63</v>
      </c>
      <c r="G14" s="100">
        <f t="shared" si="1"/>
        <v>0.7691649642583946</v>
      </c>
    </row>
    <row r="15" spans="1:7" s="5" customFormat="1" ht="11.25">
      <c r="A15" s="35"/>
      <c r="B15" s="113" t="s">
        <v>6</v>
      </c>
      <c r="C15" s="36"/>
      <c r="D15" s="106" t="s">
        <v>7</v>
      </c>
      <c r="E15" s="107">
        <f>E16+E19</f>
        <v>1073229.63</v>
      </c>
      <c r="F15" s="107">
        <f>F16+F19</f>
        <v>825490.63</v>
      </c>
      <c r="G15" s="121">
        <f t="shared" si="1"/>
        <v>0.7691649642583946</v>
      </c>
    </row>
    <row r="16" spans="1:7" s="5" customFormat="1" ht="11.25">
      <c r="A16" s="35"/>
      <c r="B16" s="35"/>
      <c r="C16" s="114" t="s">
        <v>45</v>
      </c>
      <c r="D16" s="119" t="s">
        <v>46</v>
      </c>
      <c r="E16" s="117">
        <f>E17+E18</f>
        <v>260000</v>
      </c>
      <c r="F16" s="120">
        <f>F17+F18</f>
        <v>42261</v>
      </c>
      <c r="G16" s="109">
        <f>F16*100%/E16</f>
        <v>0.16254230769230768</v>
      </c>
    </row>
    <row r="17" spans="1:7" s="5" customFormat="1" ht="11.25">
      <c r="A17" s="35"/>
      <c r="B17" s="35"/>
      <c r="C17" s="108"/>
      <c r="D17" s="115" t="s">
        <v>9</v>
      </c>
      <c r="E17" s="85">
        <v>60000</v>
      </c>
      <c r="F17" s="84">
        <v>0</v>
      </c>
      <c r="G17" s="122">
        <f>F17*100%/E17</f>
        <v>0</v>
      </c>
    </row>
    <row r="18" spans="1:7" s="5" customFormat="1" ht="11.25">
      <c r="A18" s="35"/>
      <c r="B18" s="35"/>
      <c r="C18" s="112"/>
      <c r="D18" s="116" t="s">
        <v>10</v>
      </c>
      <c r="E18" s="118">
        <v>200000</v>
      </c>
      <c r="F18" s="118">
        <v>42261</v>
      </c>
      <c r="G18" s="122">
        <f>F18*100%/E18</f>
        <v>0.211305</v>
      </c>
    </row>
    <row r="19" spans="1:7" s="5" customFormat="1" ht="51" customHeight="1">
      <c r="A19" s="35"/>
      <c r="B19" s="108"/>
      <c r="C19" s="111" t="s">
        <v>8</v>
      </c>
      <c r="D19" s="27" t="s">
        <v>30</v>
      </c>
      <c r="E19" s="126">
        <f>E20+E21+E22+E23</f>
        <v>813229.63</v>
      </c>
      <c r="F19" s="126">
        <f>F20+F21+F22+F23</f>
        <v>783229.63</v>
      </c>
      <c r="G19" s="95">
        <f t="shared" si="1"/>
        <v>0.9631100504786083</v>
      </c>
    </row>
    <row r="20" spans="1:7" s="5" customFormat="1" ht="23.25" customHeight="1">
      <c r="A20" s="37"/>
      <c r="B20" s="38"/>
      <c r="C20" s="39"/>
      <c r="D20" s="40" t="s">
        <v>11</v>
      </c>
      <c r="E20" s="85">
        <v>160299</v>
      </c>
      <c r="F20" s="85">
        <v>160299</v>
      </c>
      <c r="G20" s="124">
        <f t="shared" si="1"/>
        <v>1</v>
      </c>
    </row>
    <row r="21" spans="1:7" s="5" customFormat="1" ht="23.25" customHeight="1">
      <c r="A21" s="37"/>
      <c r="B21" s="38"/>
      <c r="C21" s="39"/>
      <c r="D21" s="40" t="s">
        <v>44</v>
      </c>
      <c r="E21" s="85">
        <v>280000</v>
      </c>
      <c r="F21" s="85">
        <v>280000</v>
      </c>
      <c r="G21" s="124">
        <f t="shared" si="1"/>
        <v>1</v>
      </c>
    </row>
    <row r="22" spans="1:7" s="5" customFormat="1" ht="37.5" customHeight="1">
      <c r="A22" s="37"/>
      <c r="B22" s="38"/>
      <c r="C22" s="39"/>
      <c r="D22" s="40" t="s">
        <v>12</v>
      </c>
      <c r="E22" s="85">
        <v>342930.63</v>
      </c>
      <c r="F22" s="85">
        <v>342930.63</v>
      </c>
      <c r="G22" s="125">
        <f t="shared" si="1"/>
        <v>1</v>
      </c>
    </row>
    <row r="23" spans="1:7" s="5" customFormat="1" ht="12.75" customHeight="1">
      <c r="A23" s="37"/>
      <c r="B23" s="41"/>
      <c r="C23" s="42"/>
      <c r="D23" s="43" t="s">
        <v>13</v>
      </c>
      <c r="E23" s="86">
        <v>30000</v>
      </c>
      <c r="F23" s="86">
        <v>0</v>
      </c>
      <c r="G23" s="123">
        <f t="shared" si="1"/>
        <v>0</v>
      </c>
    </row>
    <row r="24" spans="1:7" s="5" customFormat="1" ht="11.25">
      <c r="A24" s="44">
        <v>750</v>
      </c>
      <c r="B24" s="45"/>
      <c r="C24" s="46"/>
      <c r="D24" s="47" t="s">
        <v>19</v>
      </c>
      <c r="E24" s="87">
        <f>E25+E28</f>
        <v>50860</v>
      </c>
      <c r="F24" s="87">
        <f>F25+F28</f>
        <v>0</v>
      </c>
      <c r="G24" s="100">
        <f t="shared" si="1"/>
        <v>0</v>
      </c>
    </row>
    <row r="25" spans="1:7" s="5" customFormat="1" ht="11.25">
      <c r="A25" s="48"/>
      <c r="B25" s="49">
        <v>75023</v>
      </c>
      <c r="C25" s="49"/>
      <c r="D25" s="50" t="s">
        <v>20</v>
      </c>
      <c r="E25" s="88">
        <f>E26</f>
        <v>40000</v>
      </c>
      <c r="F25" s="88">
        <f>F26</f>
        <v>0</v>
      </c>
      <c r="G25" s="76">
        <f t="shared" si="1"/>
        <v>0</v>
      </c>
    </row>
    <row r="26" spans="1:7" s="5" customFormat="1" ht="46.5" customHeight="1">
      <c r="A26" s="48"/>
      <c r="B26" s="51"/>
      <c r="C26" s="52">
        <v>6300</v>
      </c>
      <c r="D26" s="53" t="s">
        <v>30</v>
      </c>
      <c r="E26" s="89">
        <f>E27</f>
        <v>40000</v>
      </c>
      <c r="F26" s="89">
        <f>F27</f>
        <v>0</v>
      </c>
      <c r="G26" s="95">
        <f t="shared" si="1"/>
        <v>0</v>
      </c>
    </row>
    <row r="27" spans="1:7" s="5" customFormat="1" ht="33" customHeight="1">
      <c r="A27" s="48"/>
      <c r="B27" s="54"/>
      <c r="C27" s="55"/>
      <c r="D27" s="56" t="s">
        <v>24</v>
      </c>
      <c r="E27" s="90">
        <v>40000</v>
      </c>
      <c r="F27" s="90">
        <v>0</v>
      </c>
      <c r="G27" s="96">
        <f t="shared" si="1"/>
        <v>0</v>
      </c>
    </row>
    <row r="28" spans="1:7" s="5" customFormat="1" ht="11.25">
      <c r="A28" s="48"/>
      <c r="B28" s="49">
        <v>75095</v>
      </c>
      <c r="C28" s="49"/>
      <c r="D28" s="57" t="s">
        <v>21</v>
      </c>
      <c r="E28" s="88">
        <f>E29</f>
        <v>10860</v>
      </c>
      <c r="F28" s="88">
        <f>F29</f>
        <v>0</v>
      </c>
      <c r="G28" s="76">
        <f t="shared" si="1"/>
        <v>0</v>
      </c>
    </row>
    <row r="29" spans="1:7" s="5" customFormat="1" ht="58.5" customHeight="1">
      <c r="A29" s="48"/>
      <c r="B29" s="54"/>
      <c r="C29" s="52">
        <v>6639</v>
      </c>
      <c r="D29" s="53" t="s">
        <v>31</v>
      </c>
      <c r="E29" s="89">
        <f>E30</f>
        <v>10860</v>
      </c>
      <c r="F29" s="89">
        <f>F30</f>
        <v>0</v>
      </c>
      <c r="G29" s="99">
        <f t="shared" si="1"/>
        <v>0</v>
      </c>
    </row>
    <row r="30" spans="1:7" s="5" customFormat="1" ht="34.5" customHeight="1">
      <c r="A30" s="58"/>
      <c r="B30" s="55"/>
      <c r="C30" s="55"/>
      <c r="D30" s="59" t="s">
        <v>23</v>
      </c>
      <c r="E30" s="91">
        <v>10860</v>
      </c>
      <c r="F30" s="91">
        <v>0</v>
      </c>
      <c r="G30" s="97">
        <f t="shared" si="1"/>
        <v>0</v>
      </c>
    </row>
    <row r="31" spans="1:7" s="5" customFormat="1" ht="11.25">
      <c r="A31" s="101">
        <v>801</v>
      </c>
      <c r="B31" s="102"/>
      <c r="C31" s="102"/>
      <c r="D31" s="103" t="s">
        <v>34</v>
      </c>
      <c r="E31" s="104">
        <f>E32</f>
        <v>310000</v>
      </c>
      <c r="F31" s="104">
        <f>F32</f>
        <v>310000</v>
      </c>
      <c r="G31" s="100">
        <f t="shared" si="1"/>
        <v>1</v>
      </c>
    </row>
    <row r="32" spans="1:7" s="5" customFormat="1" ht="11.25">
      <c r="A32" s="67"/>
      <c r="B32" s="68">
        <v>80101</v>
      </c>
      <c r="C32" s="62"/>
      <c r="D32" s="63" t="s">
        <v>35</v>
      </c>
      <c r="E32" s="92">
        <f>E33</f>
        <v>310000</v>
      </c>
      <c r="F32" s="92">
        <f>F33</f>
        <v>310000</v>
      </c>
      <c r="G32" s="76">
        <f t="shared" si="1"/>
        <v>1</v>
      </c>
    </row>
    <row r="33" spans="1:7" s="5" customFormat="1" ht="22.5">
      <c r="A33" s="60"/>
      <c r="B33" s="69"/>
      <c r="C33" s="127">
        <v>2540</v>
      </c>
      <c r="D33" s="64" t="s">
        <v>36</v>
      </c>
      <c r="E33" s="93">
        <v>310000</v>
      </c>
      <c r="F33" s="93">
        <v>310000</v>
      </c>
      <c r="G33" s="76">
        <f t="shared" si="1"/>
        <v>1</v>
      </c>
    </row>
    <row r="34" spans="1:7" s="5" customFormat="1" ht="11.25">
      <c r="A34" s="101">
        <v>921</v>
      </c>
      <c r="B34" s="102"/>
      <c r="C34" s="102"/>
      <c r="D34" s="105" t="s">
        <v>37</v>
      </c>
      <c r="E34" s="104">
        <f>E35+E37</f>
        <v>127025</v>
      </c>
      <c r="F34" s="104">
        <f>F35+F37</f>
        <v>111049.74</v>
      </c>
      <c r="G34" s="100">
        <f t="shared" si="1"/>
        <v>0.8742353080102343</v>
      </c>
    </row>
    <row r="35" spans="1:7" s="5" customFormat="1" ht="11.25">
      <c r="A35" s="67"/>
      <c r="B35" s="65">
        <v>92109</v>
      </c>
      <c r="C35" s="62"/>
      <c r="D35" s="70" t="s">
        <v>38</v>
      </c>
      <c r="E35" s="92">
        <f>E36</f>
        <v>9525</v>
      </c>
      <c r="F35" s="92">
        <f>F36</f>
        <v>9408.78</v>
      </c>
      <c r="G35" s="76">
        <f t="shared" si="1"/>
        <v>0.9877984251968505</v>
      </c>
    </row>
    <row r="36" spans="1:7" s="5" customFormat="1" ht="22.5">
      <c r="A36" s="72"/>
      <c r="B36" s="65"/>
      <c r="C36" s="75">
        <v>2570</v>
      </c>
      <c r="D36" s="71" t="s">
        <v>41</v>
      </c>
      <c r="E36" s="93">
        <v>9525</v>
      </c>
      <c r="F36" s="93">
        <v>9408.78</v>
      </c>
      <c r="G36" s="76">
        <f t="shared" si="1"/>
        <v>0.9877984251968505</v>
      </c>
    </row>
    <row r="37" spans="1:7" s="5" customFormat="1" ht="11.25">
      <c r="A37" s="72"/>
      <c r="B37" s="65">
        <v>92116</v>
      </c>
      <c r="C37" s="74"/>
      <c r="D37" s="73" t="s">
        <v>40</v>
      </c>
      <c r="E37" s="92">
        <f>E38</f>
        <v>117500</v>
      </c>
      <c r="F37" s="92">
        <f>F38</f>
        <v>101640.96</v>
      </c>
      <c r="G37" s="76">
        <f t="shared" si="1"/>
        <v>0.8650294468085107</v>
      </c>
    </row>
    <row r="38" spans="1:7" s="5" customFormat="1" ht="22.5">
      <c r="A38" s="61"/>
      <c r="B38" s="66"/>
      <c r="C38" s="75">
        <v>2480</v>
      </c>
      <c r="D38" s="71" t="s">
        <v>39</v>
      </c>
      <c r="E38" s="93">
        <v>117500</v>
      </c>
      <c r="F38" s="93">
        <v>101640.96</v>
      </c>
      <c r="G38" s="76">
        <f t="shared" si="1"/>
        <v>0.8650294468085107</v>
      </c>
    </row>
    <row r="39" spans="1:7" s="5" customFormat="1" ht="11.25">
      <c r="A39" s="136" t="s">
        <v>16</v>
      </c>
      <c r="B39" s="137"/>
      <c r="C39" s="137"/>
      <c r="D39" s="137"/>
      <c r="E39" s="94">
        <f>E24+E14+E10+E31+E34</f>
        <v>1572544.63</v>
      </c>
      <c r="F39" s="94">
        <f>F24+F14+F10+F31+F34</f>
        <v>1246540.3699999999</v>
      </c>
      <c r="G39" s="78">
        <f t="shared" si="1"/>
        <v>0.7926899791708932</v>
      </c>
    </row>
  </sheetData>
  <sheetProtection/>
  <mergeCells count="13">
    <mergeCell ref="A8:A9"/>
    <mergeCell ref="B8:B9"/>
    <mergeCell ref="C8:C9"/>
    <mergeCell ref="E1:F1"/>
    <mergeCell ref="E4:F4"/>
    <mergeCell ref="E3:F3"/>
    <mergeCell ref="G7:G9"/>
    <mergeCell ref="F7:F9"/>
    <mergeCell ref="A39:D39"/>
    <mergeCell ref="A5:G5"/>
    <mergeCell ref="A7:C7"/>
    <mergeCell ref="D7:D9"/>
    <mergeCell ref="E7:E9"/>
  </mergeCells>
  <printOptions/>
  <pageMargins left="0.7" right="0.21" top="0.3" bottom="0.38" header="0.22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Olszanka</dc:creator>
  <cp:keywords/>
  <dc:description/>
  <cp:lastModifiedBy>TEST</cp:lastModifiedBy>
  <cp:lastPrinted>2011-03-14T09:32:01Z</cp:lastPrinted>
  <dcterms:created xsi:type="dcterms:W3CDTF">2009-11-09T14:24:45Z</dcterms:created>
  <dcterms:modified xsi:type="dcterms:W3CDTF">2011-04-29T12:37:53Z</dcterms:modified>
  <cp:category/>
  <cp:version/>
  <cp:contentType/>
  <cp:contentStatus/>
</cp:coreProperties>
</file>